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Z:\COPES\SIGEPRO\SIGEPRO\Ocorrências\2025\12_2025\Transparência 12_25\"/>
    </mc:Choice>
  </mc:AlternateContent>
  <xr:revisionPtr revIDLastSave="0" documentId="8_{CBA77717-D0A4-4D4E-990D-BC00DC60984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EXO IV-A" sheetId="1" r:id="rId1"/>
    <sheet name="ANEXO IV-B" sheetId="2" r:id="rId2"/>
    <sheet name="ANEXO IV-C" sheetId="3" r:id="rId3"/>
    <sheet name="ANEXO IV-D" sheetId="4" r:id="rId4"/>
    <sheet name="ANEXO-IV-G" sheetId="5" r:id="rId5"/>
    <sheet name="Anexo IV-H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6" l="1"/>
  <c r="H12" i="6"/>
  <c r="G12" i="6"/>
  <c r="F12" i="6"/>
  <c r="E12" i="6"/>
  <c r="D12" i="6"/>
  <c r="J11" i="6"/>
  <c r="J12" i="6" s="1"/>
  <c r="F49" i="5"/>
  <c r="F50" i="5" s="1"/>
  <c r="F32" i="5"/>
  <c r="E52" i="4"/>
  <c r="G51" i="4"/>
  <c r="G52" i="4" s="1"/>
  <c r="F51" i="4"/>
  <c r="E51" i="4"/>
  <c r="H51" i="4" s="1"/>
  <c r="H52" i="4" s="1"/>
  <c r="H50" i="4"/>
  <c r="H49" i="4"/>
  <c r="H48" i="4"/>
  <c r="H47" i="4"/>
  <c r="H46" i="4"/>
  <c r="H45" i="4"/>
  <c r="H44" i="4"/>
  <c r="H43" i="4"/>
  <c r="H42" i="4"/>
  <c r="H41" i="4"/>
  <c r="H40" i="4"/>
  <c r="H39" i="4"/>
  <c r="G37" i="4"/>
  <c r="F37" i="4"/>
  <c r="F52" i="4" s="1"/>
  <c r="E37" i="4"/>
  <c r="H37" i="4" s="1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G23" i="4"/>
  <c r="F23" i="4"/>
  <c r="E23" i="4"/>
  <c r="H23" i="4" s="1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D26" i="3"/>
  <c r="C26" i="3"/>
  <c r="K25" i="3"/>
  <c r="J25" i="3"/>
  <c r="I25" i="3"/>
  <c r="H25" i="3"/>
  <c r="G25" i="3"/>
  <c r="F25" i="3"/>
  <c r="E25" i="3"/>
  <c r="E26" i="3" s="1"/>
  <c r="D25" i="3"/>
  <c r="C25" i="3"/>
  <c r="L24" i="3"/>
  <c r="L23" i="3"/>
  <c r="L22" i="3"/>
  <c r="L21" i="3"/>
  <c r="L20" i="3"/>
  <c r="L19" i="3"/>
  <c r="L18" i="3"/>
  <c r="K16" i="3"/>
  <c r="K26" i="3" s="1"/>
  <c r="J16" i="3"/>
  <c r="J26" i="3" s="1"/>
  <c r="I16" i="3"/>
  <c r="I26" i="3" s="1"/>
  <c r="H16" i="3"/>
  <c r="H26" i="3" s="1"/>
  <c r="G16" i="3"/>
  <c r="G26" i="3" s="1"/>
  <c r="F16" i="3"/>
  <c r="L16" i="3" s="1"/>
  <c r="E16" i="3"/>
  <c r="D16" i="3"/>
  <c r="C16" i="3"/>
  <c r="L15" i="3"/>
  <c r="L14" i="3"/>
  <c r="L13" i="3"/>
  <c r="L12" i="3"/>
  <c r="G26" i="2"/>
  <c r="F26" i="2"/>
  <c r="D26" i="2"/>
  <c r="C26" i="2"/>
  <c r="H25" i="2"/>
  <c r="E25" i="2"/>
  <c r="E24" i="2"/>
  <c r="H24" i="2" s="1"/>
  <c r="H23" i="2"/>
  <c r="E23" i="2"/>
  <c r="E22" i="2"/>
  <c r="H22" i="2" s="1"/>
  <c r="E21" i="2"/>
  <c r="H21" i="2" s="1"/>
  <c r="E20" i="2"/>
  <c r="H20" i="2" s="1"/>
  <c r="E19" i="2"/>
  <c r="H19" i="2" s="1"/>
  <c r="G17" i="2"/>
  <c r="G27" i="2" s="1"/>
  <c r="F17" i="2"/>
  <c r="F27" i="2" s="1"/>
  <c r="D17" i="2"/>
  <c r="D27" i="2" s="1"/>
  <c r="C17" i="2"/>
  <c r="C27" i="2" s="1"/>
  <c r="H16" i="2"/>
  <c r="E16" i="2"/>
  <c r="E15" i="2"/>
  <c r="E17" i="2" s="1"/>
  <c r="H14" i="2"/>
  <c r="E14" i="2"/>
  <c r="E13" i="2"/>
  <c r="H13" i="2" s="1"/>
  <c r="M52" i="1"/>
  <c r="H52" i="1"/>
  <c r="J52" i="1" s="1"/>
  <c r="N51" i="1"/>
  <c r="L51" i="1"/>
  <c r="K51" i="1"/>
  <c r="I51" i="1"/>
  <c r="G51" i="1"/>
  <c r="F51" i="1"/>
  <c r="M50" i="1"/>
  <c r="H50" i="1"/>
  <c r="J50" i="1" s="1"/>
  <c r="M49" i="1"/>
  <c r="H49" i="1"/>
  <c r="J49" i="1" s="1"/>
  <c r="M48" i="1"/>
  <c r="J48" i="1"/>
  <c r="H48" i="1"/>
  <c r="M47" i="1"/>
  <c r="H47" i="1"/>
  <c r="J47" i="1" s="1"/>
  <c r="M46" i="1"/>
  <c r="H46" i="1"/>
  <c r="J46" i="1" s="1"/>
  <c r="M45" i="1"/>
  <c r="H45" i="1"/>
  <c r="J45" i="1" s="1"/>
  <c r="M44" i="1"/>
  <c r="H44" i="1"/>
  <c r="J44" i="1" s="1"/>
  <c r="M43" i="1"/>
  <c r="H43" i="1"/>
  <c r="J43" i="1" s="1"/>
  <c r="M42" i="1"/>
  <c r="H42" i="1"/>
  <c r="J42" i="1" s="1"/>
  <c r="M41" i="1"/>
  <c r="H41" i="1"/>
  <c r="J41" i="1" s="1"/>
  <c r="M40" i="1"/>
  <c r="J40" i="1"/>
  <c r="H40" i="1"/>
  <c r="M39" i="1"/>
  <c r="M51" i="1" s="1"/>
  <c r="H39" i="1"/>
  <c r="J39" i="1" s="1"/>
  <c r="M38" i="1"/>
  <c r="H38" i="1"/>
  <c r="H51" i="1" s="1"/>
  <c r="N37" i="1"/>
  <c r="L37" i="1"/>
  <c r="K37" i="1"/>
  <c r="I37" i="1"/>
  <c r="I53" i="1" s="1"/>
  <c r="G37" i="1"/>
  <c r="G53" i="1" s="1"/>
  <c r="F37" i="1"/>
  <c r="M36" i="1"/>
  <c r="H36" i="1"/>
  <c r="J36" i="1" s="1"/>
  <c r="M35" i="1"/>
  <c r="H35" i="1"/>
  <c r="J35" i="1" s="1"/>
  <c r="M34" i="1"/>
  <c r="J34" i="1"/>
  <c r="H34" i="1"/>
  <c r="M33" i="1"/>
  <c r="H33" i="1"/>
  <c r="J33" i="1" s="1"/>
  <c r="M32" i="1"/>
  <c r="H32" i="1"/>
  <c r="J32" i="1" s="1"/>
  <c r="M31" i="1"/>
  <c r="H31" i="1"/>
  <c r="J31" i="1" s="1"/>
  <c r="M30" i="1"/>
  <c r="J30" i="1"/>
  <c r="H30" i="1"/>
  <c r="M29" i="1"/>
  <c r="H29" i="1"/>
  <c r="J29" i="1" s="1"/>
  <c r="M28" i="1"/>
  <c r="H28" i="1"/>
  <c r="J28" i="1" s="1"/>
  <c r="M27" i="1"/>
  <c r="H27" i="1"/>
  <c r="J27" i="1" s="1"/>
  <c r="M26" i="1"/>
  <c r="H26" i="1"/>
  <c r="J26" i="1" s="1"/>
  <c r="M25" i="1"/>
  <c r="H25" i="1"/>
  <c r="J25" i="1" s="1"/>
  <c r="M24" i="1"/>
  <c r="M37" i="1" s="1"/>
  <c r="H24" i="1"/>
  <c r="H37" i="1" s="1"/>
  <c r="N23" i="1"/>
  <c r="N53" i="1" s="1"/>
  <c r="L23" i="1"/>
  <c r="L53" i="1" s="1"/>
  <c r="K23" i="1"/>
  <c r="K53" i="1" s="1"/>
  <c r="I23" i="1"/>
  <c r="G23" i="1"/>
  <c r="F23" i="1"/>
  <c r="F53" i="1" s="1"/>
  <c r="M22" i="1"/>
  <c r="H22" i="1"/>
  <c r="J22" i="1" s="1"/>
  <c r="M21" i="1"/>
  <c r="J21" i="1"/>
  <c r="H21" i="1"/>
  <c r="M20" i="1"/>
  <c r="H20" i="1"/>
  <c r="J20" i="1" s="1"/>
  <c r="M19" i="1"/>
  <c r="H19" i="1"/>
  <c r="J19" i="1" s="1"/>
  <c r="M18" i="1"/>
  <c r="H18" i="1"/>
  <c r="J18" i="1" s="1"/>
  <c r="M17" i="1"/>
  <c r="H17" i="1"/>
  <c r="J17" i="1" s="1"/>
  <c r="M16" i="1"/>
  <c r="J16" i="1"/>
  <c r="H16" i="1"/>
  <c r="M15" i="1"/>
  <c r="H15" i="1"/>
  <c r="J15" i="1" s="1"/>
  <c r="M14" i="1"/>
  <c r="H14" i="1"/>
  <c r="J14" i="1" s="1"/>
  <c r="M13" i="1"/>
  <c r="H13" i="1"/>
  <c r="J13" i="1" s="1"/>
  <c r="M12" i="1"/>
  <c r="J12" i="1"/>
  <c r="H12" i="1"/>
  <c r="M11" i="1"/>
  <c r="H11" i="1"/>
  <c r="J11" i="1" s="1"/>
  <c r="M10" i="1"/>
  <c r="M23" i="1" s="1"/>
  <c r="H10" i="1"/>
  <c r="H23" i="1" s="1"/>
  <c r="H53" i="1" s="1"/>
  <c r="M53" i="1" l="1"/>
  <c r="H26" i="2"/>
  <c r="J10" i="1"/>
  <c r="J23" i="1" s="1"/>
  <c r="H15" i="2"/>
  <c r="H17" i="2" s="1"/>
  <c r="H27" i="2" s="1"/>
  <c r="E26" i="2"/>
  <c r="E27" i="2" s="1"/>
  <c r="L25" i="3"/>
  <c r="J24" i="1"/>
  <c r="J37" i="1" s="1"/>
  <c r="F26" i="3"/>
  <c r="L26" i="3" s="1"/>
  <c r="J38" i="1"/>
  <c r="J51" i="1" s="1"/>
  <c r="J53" i="1" l="1"/>
</calcChain>
</file>

<file path=xl/sharedStrings.xml><?xml version="1.0" encoding="utf-8"?>
<sst xmlns="http://schemas.openxmlformats.org/spreadsheetml/2006/main" count="322" uniqueCount="155">
  <si>
    <t>PODER JUDICIÁRIO</t>
  </si>
  <si>
    <t>ÓRGÃO:</t>
  </si>
  <si>
    <t>JUSTIÇA ELEITORAL</t>
  </si>
  <si>
    <t>UNIDADE:</t>
  </si>
  <si>
    <t>TSE</t>
  </si>
  <si>
    <t>DATA DE REFERÊNCIA:</t>
  </si>
  <si>
    <t>DEZEMBRO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</si>
  <si>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</si>
  <si>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</si>
  <si>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</si>
  <si>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</si>
  <si>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</si>
  <si>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</si>
  <si>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</si>
  <si>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</si>
  <si>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</si>
  <si>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</si>
  <si>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</si>
  <si>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</si>
  <si>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</si>
  <si>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</si>
  <si>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</si>
  <si>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</si>
  <si>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</si>
  <si>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</si>
  <si>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</si>
  <si>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</si>
  <si>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</si>
  <si>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</si>
  <si>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</si>
  <si>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</si>
  <si>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</si>
  <si>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</si>
  <si>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</si>
  <si>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</si>
  <si>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</si>
  <si>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</si>
  <si>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</si>
  <si>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</si>
  <si>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</si>
  <si>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</si>
  <si>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</si>
  <si>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</si>
  <si>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</si>
  <si>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</si>
  <si>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</si>
  <si>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</si>
  <si>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</si>
  <si>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</si>
  <si>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</si>
  <si>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</si>
  <si>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</si>
  <si>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</si>
  <si>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</si>
  <si>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</si>
  <si>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</si>
  <si>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</si>
  <si>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</si>
  <si>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</si>
  <si>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</si>
  <si>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</si>
  <si>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</si>
  <si>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</si>
  <si>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</si>
  <si>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</si>
  <si>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</si>
  <si>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</si>
  <si>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</si>
  <si>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</si>
  <si>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</si>
  <si>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</si>
  <si>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</si>
  <si>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</si>
  <si>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</si>
  <si>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</si>
  <si>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</si>
  <si>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</si>
  <si>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</si>
  <si>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TOTAL DE CARGOS</t>
  </si>
  <si>
    <t>CHEFIA DE CARTÓRIO - PRÓ-LABORE</t>
  </si>
  <si>
    <t>TOTAL DE FUNÇÕES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</si>
  <si>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</si>
  <si>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</si>
  <si>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</si>
  <si>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</si>
  <si>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</si>
  <si>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</si>
  <si>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</si>
  <si>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</si>
  <si>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</si>
  <si>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</si>
  <si>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</si>
  <si>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</si>
  <si>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</si>
  <si>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</si>
  <si>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</si>
  <si>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</si>
  <si>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</si>
  <si>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</si>
  <si>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AUXILIAR</t>
  </si>
  <si>
    <t>JUIZ FEDERAL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</si>
  <si>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</si>
  <si>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</si>
  <si>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</si>
  <si>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</si>
  <si>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</si>
  <si>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</si>
  <si>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</si>
  <si>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</si>
  <si>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</si>
  <si>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</si>
  <si>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</si>
  <si>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</si>
  <si>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</si>
  <si>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</si>
  <si>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</si>
  <si>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</si>
  <si>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</si>
  <si>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</si>
  <si>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</si>
  <si>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</si>
  <si>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</si>
  <si>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</si>
  <si>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</si>
  <si>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</si>
  <si>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</si>
  <si>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</si>
  <si>
    <t>2025</t>
  </si>
  <si>
    <t>h) Quantitativos de beneficiários e dependentes de benefícios assistenciais</t>
  </si>
  <si>
    <t>UNIDADE ORÇAMENTÁRIA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</si>
  <si>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</si>
  <si>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</si>
  <si>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</si>
  <si>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</si>
  <si>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</si>
  <si>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</si>
  <si>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</si>
  <si>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</si>
  <si>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</si>
  <si>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14101</t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</si>
  <si>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</si>
  <si>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</si>
  <si>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</si>
  <si>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</si>
  <si>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</si>
  <si>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CNJ nº 3-2025, de 17.3.2025 (R$1.784,42)</t>
  </si>
  <si>
    <t>ASSISTÊNCIA PRÉ-ESCOLAR</t>
  </si>
  <si>
    <t>Portaria Conjunta CNJ nº 2-2025, de 29.1.2025 (R$1.235,77)</t>
  </si>
  <si>
    <t>AUXÍLIO-TRANSPORTE¹</t>
  </si>
  <si>
    <t>NÃO HÁ</t>
  </si>
  <si>
    <t>EXAMES PERIÓDICOS</t>
  </si>
  <si>
    <t>NÃO SE APLICA</t>
  </si>
  <si>
    <t>NÃO SE APLICA.</t>
  </si>
  <si>
    <t>ASSISTÊNCIA MÉDICA E ODONTOLÓGICA - PARTICIPAÇÃO UNIÃO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</si>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</sst>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1" formatCode="_-* #,##0_-;\-* #,##0_-;_-* &quot;-&quot;_-;_-@_-"/>
    <numFmt numFmtId="43" formatCode="_-* #,##0.00_-;\-* #,##0.00_-;_-* &quot;-&quot;??_-;_-@_-"/>
    <numFmt numFmtId="164" formatCode="General_)"/>
    <numFmt numFmtId="166" formatCode="_(* #,##0.00_);_(* \(#,##0.00\);_(* \-??_);_(@_)"/>
    <numFmt numFmtId="167" formatCode="\$#,##0\ ;&quot;($&quot;#,##0\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80" formatCode="_([$€-2]* #,##0.00_);_([$€-2]* \(#,##0.00\);_([$€-2]* &quot;-&quot;??_)"/>
    <numFmt numFmtId="181" formatCode="_(&quot;R$ &quot;* #,##0.00_);_(&quot;R$ &quot;* \(#,##0.00\);_(&quot;R$ &quot;* &quot;-&quot;??_);_(@_)"/>
    <numFmt numFmtId="182" formatCode="_-* #,##0_-;\-* #,##0_-;_-* &quot;-&quot;??_-;_-@_-"/>
    <numFmt numFmtId="183" formatCode="_(* #,##0_);_(* \(#,##0\);_(* &quot;-&quot;??_);_(@_)"/>
    <numFmt numFmtId="184" formatCode="_(* #,##0_);_(* \(#,##0\);_(* \-??_);_(@_)"/>
    <numFmt numFmtId="185" formatCode="_-* #,##0_-;\-* #,##0_-;_-* \-??_-;_-@_-"/>
  </numFmts>
  <fonts count="49" x14ac:knownFonts="1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b/>
      <sz val="11"/>
      <color rgb="FFFFFFFF"/>
      <name val="Arial"/>
    </font>
    <font>
      <sz val="11"/>
      <color rgb="FF000000"/>
      <name val="Arial"/>
    </font>
    <font>
      <sz val="9"/>
      <color rgb="FF000000"/>
      <name val="Arial"/>
    </font>
    <font>
      <sz val="18"/>
      <color rgb="FF000000"/>
      <name val="Arial"/>
    </font>
    <font>
      <b/>
      <i/>
      <sz val="16"/>
      <color rgb="FF000000"/>
      <name val="Arial"/>
    </font>
    <font>
      <sz val="10"/>
      <color rgb="FF000000"/>
      <name val="Arial"/>
    </font>
  </fonts>
  <fills count="45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0A3C0A"/>
        <bgColor rgb="FFCCCCFF"/>
      </patternFill>
    </fill>
  </fills>
  <borders count="51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6" fontId="48" fillId="0" borderId="0"/>
    <xf numFmtId="166" fontId="48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0" fontId="48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6" fontId="1" fillId="0" borderId="0"/>
    <xf numFmtId="172" fontId="48" fillId="0" borderId="0"/>
    <xf numFmtId="167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23" borderId="11"/>
    <xf numFmtId="0" fontId="48" fillId="23" borderId="11"/>
    <xf numFmtId="0" fontId="48" fillId="23" borderId="11"/>
    <xf numFmtId="0" fontId="48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8" fillId="0" borderId="0"/>
    <xf numFmtId="9" fontId="48" fillId="0" borderId="0"/>
    <xf numFmtId="9" fontId="1" fillId="0" borderId="0"/>
    <xf numFmtId="9" fontId="1" fillId="0" borderId="0"/>
    <xf numFmtId="9" fontId="48" fillId="0" borderId="0"/>
    <xf numFmtId="9" fontId="1" fillId="0" borderId="0"/>
    <xf numFmtId="9" fontId="48" fillId="0" borderId="0"/>
    <xf numFmtId="9" fontId="48" fillId="0" borderId="0"/>
    <xf numFmtId="9" fontId="48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8" fillId="0" borderId="0">
      <protection locked="0"/>
    </xf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1" fillId="0" borderId="0"/>
    <xf numFmtId="17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43" fontId="1" fillId="0" borderId="0"/>
    <xf numFmtId="166" fontId="48" fillId="0" borderId="0"/>
    <xf numFmtId="176" fontId="48" fillId="0" borderId="0"/>
    <xf numFmtId="166" fontId="48" fillId="0" borderId="0"/>
    <xf numFmtId="176" fontId="48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80" fontId="48" fillId="0" borderId="0"/>
    <xf numFmtId="180" fontId="48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1" fontId="48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6" fontId="48" fillId="0" borderId="0"/>
    <xf numFmtId="43" fontId="48" fillId="0" borderId="0"/>
    <xf numFmtId="0" fontId="21" fillId="0" borderId="10">
      <alignment horizontal="center"/>
    </xf>
    <xf numFmtId="0" fontId="2" fillId="16" borderId="0"/>
    <xf numFmtId="0" fontId="2" fillId="18" borderId="0"/>
    <xf numFmtId="180" fontId="48" fillId="0" borderId="0"/>
    <xf numFmtId="166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8" fillId="0" borderId="0"/>
    <xf numFmtId="9" fontId="48" fillId="0" borderId="0"/>
    <xf numFmtId="9" fontId="48" fillId="0" borderId="0"/>
    <xf numFmtId="9" fontId="48" fillId="0" borderId="0"/>
    <xf numFmtId="166" fontId="48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8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80" fontId="48" fillId="0" borderId="0"/>
    <xf numFmtId="0" fontId="20" fillId="0" borderId="0"/>
    <xf numFmtId="180" fontId="48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6" fontId="48" fillId="0" borderId="0"/>
    <xf numFmtId="0" fontId="13" fillId="21" borderId="3"/>
    <xf numFmtId="0" fontId="15" fillId="7" borderId="2"/>
    <xf numFmtId="166" fontId="48" fillId="0" borderId="0"/>
    <xf numFmtId="0" fontId="15" fillId="7" borderId="2"/>
    <xf numFmtId="0" fontId="2" fillId="15" borderId="0"/>
    <xf numFmtId="0" fontId="33" fillId="0" borderId="0"/>
    <xf numFmtId="43" fontId="48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6" fontId="48" fillId="0" borderId="0"/>
    <xf numFmtId="166" fontId="48" fillId="0" borderId="0"/>
    <xf numFmtId="43" fontId="1" fillId="0" borderId="0"/>
    <xf numFmtId="9" fontId="48" fillId="0" borderId="0"/>
    <xf numFmtId="9" fontId="48" fillId="0" borderId="0"/>
    <xf numFmtId="0" fontId="25" fillId="0" borderId="0"/>
    <xf numFmtId="0" fontId="1" fillId="10" borderId="0"/>
    <xf numFmtId="9" fontId="48" fillId="0" borderId="0"/>
    <xf numFmtId="43" fontId="48" fillId="0" borderId="0"/>
    <xf numFmtId="9" fontId="1" fillId="0" borderId="0"/>
    <xf numFmtId="0" fontId="1" fillId="7" borderId="0"/>
    <xf numFmtId="0" fontId="2" fillId="38" borderId="0"/>
    <xf numFmtId="0" fontId="48" fillId="23" borderId="11"/>
    <xf numFmtId="0" fontId="1" fillId="8" borderId="0"/>
    <xf numFmtId="0" fontId="2" fillId="17" borderId="0"/>
    <xf numFmtId="0" fontId="48" fillId="23" borderId="11"/>
    <xf numFmtId="0" fontId="1" fillId="29" borderId="0"/>
    <xf numFmtId="0" fontId="15" fillId="7" borderId="2"/>
    <xf numFmtId="0" fontId="48" fillId="23" borderId="11"/>
    <xf numFmtId="43" fontId="48" fillId="0" borderId="0"/>
    <xf numFmtId="0" fontId="48" fillId="23" borderId="11"/>
    <xf numFmtId="0" fontId="48" fillId="23" borderId="11"/>
    <xf numFmtId="0" fontId="2" fillId="17" borderId="0"/>
    <xf numFmtId="169" fontId="1" fillId="0" borderId="0"/>
    <xf numFmtId="166" fontId="48" fillId="0" borderId="0"/>
    <xf numFmtId="0" fontId="1" fillId="7" borderId="0"/>
    <xf numFmtId="0" fontId="2" fillId="17" borderId="0"/>
    <xf numFmtId="0" fontId="2" fillId="14" borderId="0"/>
    <xf numFmtId="166" fontId="48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8" fillId="0" borderId="0"/>
    <xf numFmtId="0" fontId="1" fillId="29" borderId="0"/>
    <xf numFmtId="0" fontId="1" fillId="5" borderId="0"/>
    <xf numFmtId="0" fontId="1" fillId="31" borderId="0"/>
    <xf numFmtId="4" fontId="48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23" fillId="8" borderId="12"/>
    <xf numFmtId="9" fontId="48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6" fontId="48" fillId="0" borderId="0"/>
    <xf numFmtId="166" fontId="48" fillId="0" borderId="0"/>
    <xf numFmtId="166" fontId="48" fillId="0" borderId="0"/>
    <xf numFmtId="166" fontId="48" fillId="0" borderId="0"/>
    <xf numFmtId="43" fontId="48" fillId="0" borderId="0"/>
    <xf numFmtId="43" fontId="48" fillId="0" borderId="0"/>
    <xf numFmtId="43" fontId="48" fillId="0" borderId="0"/>
    <xf numFmtId="43" fontId="1" fillId="0" borderId="0"/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0" fontId="25" fillId="0" borderId="0"/>
    <xf numFmtId="0" fontId="29" fillId="0" borderId="15"/>
    <xf numFmtId="4" fontId="48" fillId="0" borderId="0"/>
    <xf numFmtId="4" fontId="48" fillId="0" borderId="0"/>
    <xf numFmtId="176" fontId="48" fillId="0" borderId="0"/>
    <xf numFmtId="176" fontId="48" fillId="0" borderId="0"/>
  </cellStyleXfs>
  <cellXfs count="169">
    <xf numFmtId="0" fontId="0" fillId="0" borderId="0" xfId="0"/>
    <xf numFmtId="0" fontId="39" fillId="44" borderId="18" xfId="0" applyFont="1" applyFill="1" applyBorder="1" applyAlignment="1">
      <alignment horizontal="center" vertical="center" wrapText="1"/>
    </xf>
    <xf numFmtId="0" fontId="39" fillId="44" borderId="20" xfId="0" applyFont="1" applyFill="1" applyBorder="1" applyAlignment="1">
      <alignment horizontal="center" vertical="center" wrapText="1"/>
    </xf>
    <xf numFmtId="0" fontId="36" fillId="0" borderId="47" xfId="0" applyFont="1" applyBorder="1" applyAlignment="1">
      <alignment horizontal="left" wrapText="1"/>
    </xf>
    <xf numFmtId="0" fontId="39" fillId="44" borderId="17" xfId="0" applyFont="1" applyFill="1" applyBorder="1" applyAlignment="1">
      <alignment horizontal="center" vertical="center" wrapText="1"/>
    </xf>
    <xf numFmtId="0" fontId="39" fillId="44" borderId="38" xfId="0" applyFont="1" applyFill="1" applyBorder="1" applyAlignment="1">
      <alignment horizontal="center" vertical="center" wrapText="1"/>
    </xf>
    <xf numFmtId="0" fontId="39" fillId="44" borderId="43" xfId="0" applyFont="1" applyFill="1" applyBorder="1" applyAlignment="1">
      <alignment horizontal="center" vertical="center" wrapText="1"/>
    </xf>
    <xf numFmtId="49" fontId="37" fillId="0" borderId="42" xfId="0" applyNumberFormat="1" applyFont="1" applyBorder="1" applyAlignment="1">
      <alignment horizontal="justify" vertical="center" wrapText="1"/>
    </xf>
    <xf numFmtId="0" fontId="36" fillId="0" borderId="0" xfId="0" applyFont="1" applyAlignment="1">
      <alignment horizontal="center"/>
    </xf>
    <xf numFmtId="49" fontId="37" fillId="0" borderId="41" xfId="0" applyNumberFormat="1" applyFont="1" applyBorder="1" applyAlignment="1">
      <alignment horizontal="justify" vertical="center" wrapText="1"/>
    </xf>
    <xf numFmtId="0" fontId="37" fillId="0" borderId="49" xfId="0" applyFont="1" applyBorder="1" applyAlignment="1">
      <alignment horizontal="left" vertical="center"/>
    </xf>
    <xf numFmtId="0" fontId="37" fillId="0" borderId="46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41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38" fillId="44" borderId="38" xfId="0" applyFont="1" applyFill="1" applyBorder="1" applyAlignment="1">
      <alignment horizontal="center" vertical="center" wrapText="1"/>
    </xf>
    <xf numFmtId="0" fontId="39" fillId="44" borderId="22" xfId="0" applyFont="1" applyFill="1" applyBorder="1" applyAlignment="1">
      <alignment horizontal="center" vertical="center" wrapText="1"/>
    </xf>
    <xf numFmtId="0" fontId="39" fillId="44" borderId="21" xfId="0" applyFont="1" applyFill="1" applyBorder="1" applyAlignment="1">
      <alignment horizontal="center" vertical="center" wrapText="1"/>
    </xf>
    <xf numFmtId="0" fontId="38" fillId="42" borderId="41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7" fillId="0" borderId="44" xfId="0" applyFont="1" applyBorder="1" applyAlignment="1">
      <alignment horizontal="left" vertical="center"/>
    </xf>
    <xf numFmtId="0" fontId="37" fillId="0" borderId="47" xfId="0" applyFont="1" applyBorder="1" applyAlignment="1">
      <alignment horizontal="left" vertical="center" wrapText="1"/>
    </xf>
    <xf numFmtId="0" fontId="34" fillId="0" borderId="0" xfId="0" applyFont="1" applyAlignment="1">
      <alignment horizontal="left" vertical="center"/>
    </xf>
    <xf numFmtId="0" fontId="38" fillId="42" borderId="43" xfId="0" applyFont="1" applyFill="1" applyBorder="1" applyAlignment="1">
      <alignment horizontal="center" vertical="center" wrapText="1"/>
    </xf>
    <xf numFmtId="0" fontId="37" fillId="0" borderId="48" xfId="0" applyFont="1" applyBorder="1" applyAlignment="1">
      <alignment horizontal="left" vertical="center" wrapText="1"/>
    </xf>
    <xf numFmtId="0" fontId="37" fillId="0" borderId="44" xfId="0" applyFont="1" applyBorder="1" applyAlignment="1">
      <alignment horizontal="left" vertical="center" wrapText="1"/>
    </xf>
    <xf numFmtId="0" fontId="37" fillId="0" borderId="46" xfId="0" applyFont="1" applyBorder="1" applyAlignment="1">
      <alignment horizontal="left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left" vertical="center" wrapText="1"/>
    </xf>
    <xf numFmtId="0" fontId="40" fillId="0" borderId="0" xfId="0" applyFont="1" applyAlignment="1">
      <alignment horizontal="justify" vertical="top" wrapText="1"/>
    </xf>
    <xf numFmtId="0" fontId="38" fillId="44" borderId="43" xfId="0" applyFont="1" applyFill="1" applyBorder="1" applyAlignment="1">
      <alignment horizontal="center" vertical="center" wrapText="1"/>
    </xf>
    <xf numFmtId="0" fontId="38" fillId="42" borderId="29" xfId="0" applyFont="1" applyFill="1" applyBorder="1" applyAlignment="1">
      <alignment horizontal="center" vertical="center" wrapText="1"/>
    </xf>
    <xf numFmtId="0" fontId="38" fillId="44" borderId="39" xfId="0" applyFont="1" applyFill="1" applyBorder="1" applyAlignment="1">
      <alignment horizontal="center" vertical="center" wrapText="1"/>
    </xf>
    <xf numFmtId="0" fontId="37" fillId="0" borderId="48" xfId="0" applyFont="1" applyBorder="1" applyAlignment="1">
      <alignment horizontal="left" vertical="center"/>
    </xf>
    <xf numFmtId="0" fontId="37" fillId="0" borderId="47" xfId="0" applyFont="1" applyBorder="1" applyAlignment="1">
      <alignment horizontal="left" vertical="center"/>
    </xf>
    <xf numFmtId="0" fontId="39" fillId="44" borderId="19" xfId="0" applyFont="1" applyFill="1" applyBorder="1" applyAlignment="1">
      <alignment horizontal="center" vertical="center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left" vertical="center"/>
    </xf>
    <xf numFmtId="0" fontId="38" fillId="42" borderId="37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left" vertical="center" wrapText="1"/>
    </xf>
    <xf numFmtId="0" fontId="38" fillId="42" borderId="37" xfId="0" applyFont="1" applyFill="1" applyBorder="1" applyAlignment="1">
      <alignment horizontal="left" vertical="center" wrapText="1"/>
    </xf>
    <xf numFmtId="0" fontId="38" fillId="42" borderId="17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38" fillId="42" borderId="30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left" vertical="center" wrapText="1"/>
    </xf>
    <xf numFmtId="0" fontId="37" fillId="0" borderId="0" xfId="0" applyFont="1" applyAlignment="1">
      <alignment horizontal="justify" vertical="center" wrapText="1"/>
    </xf>
    <xf numFmtId="0" fontId="37" fillId="0" borderId="49" xfId="0" applyFont="1" applyBorder="1" applyAlignment="1">
      <alignment horizontal="left" vertical="center" wrapText="1"/>
    </xf>
    <xf numFmtId="0" fontId="40" fillId="0" borderId="44" xfId="0" applyFont="1" applyBorder="1" applyAlignment="1">
      <alignment horizontal="left" vertical="center" wrapText="1"/>
    </xf>
    <xf numFmtId="0" fontId="39" fillId="44" borderId="37" xfId="0" applyFont="1" applyFill="1" applyBorder="1" applyAlignment="1">
      <alignment horizontal="center" vertical="center" wrapText="1"/>
    </xf>
    <xf numFmtId="0" fontId="37" fillId="0" borderId="0" xfId="0" applyFont="1" applyAlignment="1">
      <alignment horizontal="justify" vertical="top" wrapText="1"/>
    </xf>
    <xf numFmtId="0" fontId="39" fillId="44" borderId="23" xfId="0" applyFont="1" applyFill="1" applyBorder="1" applyAlignment="1">
      <alignment horizontal="center" vertical="center" wrapText="1"/>
    </xf>
    <xf numFmtId="0" fontId="37" fillId="0" borderId="29" xfId="0" applyFont="1" applyBorder="1" applyAlignment="1">
      <alignment horizontal="left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1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49" fontId="36" fillId="0" borderId="0" xfId="0" applyNumberFormat="1" applyFont="1" applyAlignment="1">
      <alignment horizontal="left" vertical="center"/>
    </xf>
    <xf numFmtId="49" fontId="36" fillId="0" borderId="0" xfId="0" applyNumberFormat="1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vertical="center"/>
    </xf>
    <xf numFmtId="0" fontId="38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vertical="center" wrapText="1"/>
    </xf>
    <xf numFmtId="0" fontId="39" fillId="42" borderId="28" xfId="0" applyFont="1" applyFill="1" applyBorder="1" applyAlignment="1">
      <alignment horizontal="center" vertical="center" wrapText="1"/>
    </xf>
    <xf numFmtId="182" fontId="37" fillId="0" borderId="29" xfId="0" applyNumberFormat="1" applyFont="1" applyBorder="1" applyAlignment="1">
      <alignment vertical="center"/>
    </xf>
    <xf numFmtId="182" fontId="37" fillId="43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Border="1" applyAlignment="1">
      <alignment vertical="center" wrapText="1"/>
    </xf>
    <xf numFmtId="182" fontId="40" fillId="0" borderId="29" xfId="0" applyNumberFormat="1" applyFont="1" applyBorder="1" applyAlignment="1">
      <alignment vertical="center"/>
    </xf>
    <xf numFmtId="182" fontId="37" fillId="0" borderId="30" xfId="0" applyNumberFormat="1" applyFont="1" applyBorder="1" applyAlignment="1">
      <alignment vertical="center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9" fillId="42" borderId="33" xfId="0" applyFont="1" applyFill="1" applyBorder="1" applyAlignment="1">
      <alignment horizontal="center" vertical="center" wrapText="1"/>
    </xf>
    <xf numFmtId="0" fontId="40" fillId="0" borderId="0" xfId="0" applyFont="1" applyAlignment="1">
      <alignment vertical="center"/>
    </xf>
    <xf numFmtId="182" fontId="38" fillId="42" borderId="21" xfId="0" applyNumberFormat="1" applyFont="1" applyFill="1" applyBorder="1" applyAlignment="1">
      <alignment vertical="center"/>
    </xf>
    <xf numFmtId="182" fontId="38" fillId="42" borderId="22" xfId="0" applyNumberFormat="1" applyFont="1" applyFill="1" applyBorder="1" applyAlignment="1">
      <alignment vertical="center"/>
    </xf>
    <xf numFmtId="182" fontId="37" fillId="0" borderId="34" xfId="0" applyNumberFormat="1" applyFont="1" applyBorder="1" applyAlignment="1">
      <alignment vertical="center"/>
    </xf>
    <xf numFmtId="182" fontId="40" fillId="0" borderId="34" xfId="0" applyNumberFormat="1" applyFont="1" applyBorder="1" applyAlignment="1">
      <alignment vertical="center" wrapText="1"/>
    </xf>
    <xf numFmtId="182" fontId="40" fillId="0" borderId="34" xfId="0" applyNumberFormat="1" applyFont="1" applyBorder="1" applyAlignment="1">
      <alignment vertical="center"/>
    </xf>
    <xf numFmtId="182" fontId="37" fillId="0" borderId="14" xfId="0" applyNumberFormat="1" applyFont="1" applyBorder="1" applyAlignment="1">
      <alignment vertical="center"/>
    </xf>
    <xf numFmtId="182" fontId="37" fillId="0" borderId="35" xfId="0" applyNumberFormat="1" applyFont="1" applyBorder="1" applyAlignment="1">
      <alignment vertical="center"/>
    </xf>
    <xf numFmtId="182" fontId="37" fillId="43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Border="1" applyAlignment="1">
      <alignment vertical="center" wrapText="1"/>
    </xf>
    <xf numFmtId="182" fontId="40" fillId="0" borderId="35" xfId="0" applyNumberFormat="1" applyFont="1" applyBorder="1" applyAlignment="1">
      <alignment vertical="center"/>
    </xf>
    <xf numFmtId="182" fontId="37" fillId="0" borderId="36" xfId="0" applyNumberFormat="1" applyFont="1" applyBorder="1" applyAlignment="1">
      <alignment vertical="center"/>
    </xf>
    <xf numFmtId="182" fontId="37" fillId="43" borderId="29" xfId="0" applyNumberFormat="1" applyFont="1" applyFill="1" applyBorder="1" applyAlignment="1">
      <alignment vertical="center"/>
    </xf>
    <xf numFmtId="182" fontId="38" fillId="42" borderId="38" xfId="0" applyNumberFormat="1" applyFont="1" applyFill="1" applyBorder="1" applyAlignment="1">
      <alignment vertical="center"/>
    </xf>
    <xf numFmtId="182" fontId="38" fillId="42" borderId="39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36" fillId="0" borderId="0" xfId="0" applyFont="1" applyAlignment="1">
      <alignment horizontal="left" vertical="center"/>
    </xf>
    <xf numFmtId="0" fontId="38" fillId="42" borderId="40" xfId="0" applyFont="1" applyFill="1" applyBorder="1" applyAlignment="1">
      <alignment vertical="center" wrapText="1"/>
    </xf>
    <xf numFmtId="182" fontId="37" fillId="0" borderId="41" xfId="0" applyNumberFormat="1" applyFont="1" applyBorder="1" applyAlignment="1">
      <alignment horizontal="center" vertical="center"/>
    </xf>
    <xf numFmtId="182" fontId="40" fillId="0" borderId="30" xfId="0" applyNumberFormat="1" applyFont="1" applyBorder="1" applyAlignment="1">
      <alignment vertical="center"/>
    </xf>
    <xf numFmtId="182" fontId="40" fillId="0" borderId="41" xfId="0" applyNumberFormat="1" applyFont="1" applyBorder="1" applyAlignment="1">
      <alignment horizontal="center" vertical="center"/>
    </xf>
    <xf numFmtId="182" fontId="38" fillId="42" borderId="42" xfId="0" applyNumberFormat="1" applyFont="1" applyFill="1" applyBorder="1" applyAlignment="1">
      <alignment vertical="center" wrapText="1"/>
    </xf>
    <xf numFmtId="182" fontId="38" fillId="42" borderId="43" xfId="0" applyNumberFormat="1" applyFont="1" applyFill="1" applyBorder="1" applyAlignment="1">
      <alignment horizontal="center" vertical="center"/>
    </xf>
    <xf numFmtId="49" fontId="37" fillId="0" borderId="44" xfId="0" applyNumberFormat="1" applyFont="1" applyBorder="1" applyAlignment="1">
      <alignment horizontal="center" vertical="center" wrapText="1"/>
    </xf>
    <xf numFmtId="49" fontId="37" fillId="0" borderId="0" xfId="0" applyNumberFormat="1" applyFont="1" applyAlignment="1">
      <alignment horizontal="center" vertical="center" wrapText="1"/>
    </xf>
    <xf numFmtId="0" fontId="37" fillId="0" borderId="0" xfId="0" applyFont="1" applyAlignment="1">
      <alignment vertical="top" wrapText="1"/>
    </xf>
    <xf numFmtId="0" fontId="41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41" fillId="0" borderId="0" xfId="0" applyFont="1"/>
    <xf numFmtId="0" fontId="34" fillId="0" borderId="0" xfId="0" applyFont="1"/>
    <xf numFmtId="0" fontId="35" fillId="0" borderId="0" xfId="0" applyFont="1"/>
    <xf numFmtId="0" fontId="37" fillId="0" borderId="41" xfId="0" applyFont="1" applyBorder="1" applyAlignment="1">
      <alignment horizontal="center" vertical="center"/>
    </xf>
    <xf numFmtId="41" fontId="37" fillId="0" borderId="29" xfId="0" applyNumberFormat="1" applyFont="1" applyBorder="1" applyAlignment="1">
      <alignment horizontal="right" vertical="center"/>
    </xf>
    <xf numFmtId="41" fontId="40" fillId="0" borderId="30" xfId="0" applyNumberFormat="1" applyFont="1" applyBorder="1" applyAlignment="1">
      <alignment horizontal="right" vertical="center"/>
    </xf>
    <xf numFmtId="0" fontId="40" fillId="0" borderId="41" xfId="0" applyFont="1" applyBorder="1" applyAlignment="1">
      <alignment horizontal="center" vertical="center"/>
    </xf>
    <xf numFmtId="41" fontId="40" fillId="0" borderId="29" xfId="0" applyNumberFormat="1" applyFont="1" applyBorder="1" applyAlignment="1">
      <alignment horizontal="right" vertical="center"/>
    </xf>
    <xf numFmtId="0" fontId="38" fillId="42" borderId="42" xfId="0" applyFont="1" applyFill="1" applyBorder="1" applyAlignment="1">
      <alignment vertical="center"/>
    </xf>
    <xf numFmtId="41" fontId="37" fillId="43" borderId="29" xfId="0" applyNumberFormat="1" applyFont="1" applyFill="1" applyBorder="1" applyAlignment="1">
      <alignment horizontal="right" vertical="center"/>
    </xf>
    <xf numFmtId="0" fontId="44" fillId="0" borderId="41" xfId="0" applyFont="1" applyBorder="1" applyAlignment="1">
      <alignment horizontal="left" vertical="center"/>
    </xf>
    <xf numFmtId="0" fontId="38" fillId="42" borderId="43" xfId="0" applyFont="1" applyFill="1" applyBorder="1" applyAlignment="1">
      <alignment horizontal="center" vertical="center"/>
    </xf>
    <xf numFmtId="41" fontId="38" fillId="42" borderId="38" xfId="0" applyNumberFormat="1" applyFont="1" applyFill="1" applyBorder="1" applyAlignment="1">
      <alignment horizontal="right" vertical="center"/>
    </xf>
    <xf numFmtId="41" fontId="38" fillId="42" borderId="39" xfId="0" applyNumberFormat="1" applyFont="1" applyFill="1" applyBorder="1" applyAlignment="1">
      <alignment horizontal="right" vertical="center"/>
    </xf>
    <xf numFmtId="41" fontId="37" fillId="0" borderId="0" xfId="0" applyNumberFormat="1" applyFont="1" applyAlignment="1">
      <alignment vertical="center"/>
    </xf>
    <xf numFmtId="0" fontId="37" fillId="0" borderId="0" xfId="0" applyFont="1"/>
    <xf numFmtId="182" fontId="37" fillId="0" borderId="29" xfId="0" applyNumberFormat="1" applyFont="1" applyBorder="1" applyAlignment="1">
      <alignment horizontal="center" vertical="center" wrapText="1"/>
    </xf>
    <xf numFmtId="182" fontId="40" fillId="0" borderId="30" xfId="0" applyNumberFormat="1" applyFont="1" applyBorder="1" applyAlignment="1">
      <alignment horizontal="center" vertical="center" wrapText="1"/>
    </xf>
    <xf numFmtId="0" fontId="39" fillId="42" borderId="45" xfId="0" applyFont="1" applyFill="1" applyBorder="1" applyAlignment="1">
      <alignment horizontal="center" vertical="center" wrapText="1"/>
    </xf>
    <xf numFmtId="182" fontId="38" fillId="42" borderId="38" xfId="0" applyNumberFormat="1" applyFont="1" applyFill="1" applyBorder="1" applyAlignment="1">
      <alignment horizontal="center" vertical="center" wrapText="1"/>
    </xf>
    <xf numFmtId="182" fontId="38" fillId="42" borderId="39" xfId="0" applyNumberFormat="1" applyFont="1" applyFill="1" applyBorder="1" applyAlignment="1">
      <alignment horizontal="center" vertical="center" wrapText="1"/>
    </xf>
    <xf numFmtId="182" fontId="38" fillId="42" borderId="18" xfId="0" applyNumberFormat="1" applyFont="1" applyFill="1" applyBorder="1" applyAlignment="1">
      <alignment horizontal="center" vertical="center" wrapText="1"/>
    </xf>
    <xf numFmtId="182" fontId="38" fillId="42" borderId="19" xfId="0" applyNumberFormat="1" applyFont="1" applyFill="1" applyBorder="1" applyAlignment="1">
      <alignment horizontal="center" vertical="center" wrapText="1"/>
    </xf>
    <xf numFmtId="182" fontId="38" fillId="42" borderId="23" xfId="0" applyNumberFormat="1" applyFont="1" applyFill="1" applyBorder="1" applyAlignment="1">
      <alignment horizontal="center" vertical="center" wrapText="1"/>
    </xf>
    <xf numFmtId="182" fontId="38" fillId="42" borderId="24" xfId="0" applyNumberFormat="1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3" fontId="40" fillId="0" borderId="0" xfId="0" applyNumberFormat="1" applyFont="1" applyAlignment="1">
      <alignment horizontal="right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39" xfId="0" applyFont="1" applyFill="1" applyBorder="1" applyAlignment="1">
      <alignment horizontal="center" vertical="center" wrapText="1"/>
    </xf>
    <xf numFmtId="0" fontId="37" fillId="0" borderId="29" xfId="0" applyFont="1" applyBorder="1" applyAlignment="1">
      <alignment horizontal="left" vertical="center"/>
    </xf>
    <xf numFmtId="41" fontId="37" fillId="0" borderId="30" xfId="0" applyNumberFormat="1" applyFont="1" applyBorder="1" applyAlignment="1">
      <alignment horizontal="right" vertical="center" wrapText="1"/>
    </xf>
    <xf numFmtId="0" fontId="37" fillId="0" borderId="29" xfId="0" applyFont="1" applyBorder="1" applyAlignment="1">
      <alignment horizontal="left" vertical="center" wrapText="1"/>
    </xf>
    <xf numFmtId="183" fontId="37" fillId="0" borderId="0" xfId="0" applyNumberFormat="1" applyFont="1" applyAlignment="1">
      <alignment horizontal="center" vertical="center"/>
    </xf>
    <xf numFmtId="41" fontId="38" fillId="42" borderId="39" xfId="0" applyNumberFormat="1" applyFont="1" applyFill="1" applyBorder="1" applyAlignment="1">
      <alignment horizontal="right" vertical="center" wrapText="1"/>
    </xf>
    <xf numFmtId="3" fontId="40" fillId="0" borderId="0" xfId="0" applyNumberFormat="1" applyFont="1" applyAlignment="1">
      <alignment horizontal="justify" vertical="center" wrapText="1"/>
    </xf>
    <xf numFmtId="41" fontId="38" fillId="42" borderId="19" xfId="0" applyNumberFormat="1" applyFont="1" applyFill="1" applyBorder="1" applyAlignment="1">
      <alignment horizontal="right" vertical="center" wrapText="1"/>
    </xf>
    <xf numFmtId="41" fontId="38" fillId="42" borderId="24" xfId="0" applyNumberFormat="1" applyFont="1" applyFill="1" applyBorder="1" applyAlignment="1">
      <alignment horizontal="right" vertical="center" wrapText="1"/>
    </xf>
    <xf numFmtId="0" fontId="45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49" fontId="36" fillId="0" borderId="45" xfId="0" applyNumberFormat="1" applyFont="1" applyBorder="1" applyAlignment="1">
      <alignment horizontal="center" vertical="center"/>
    </xf>
    <xf numFmtId="49" fontId="36" fillId="0" borderId="50" xfId="0" applyNumberFormat="1" applyFont="1" applyBorder="1" applyAlignment="1">
      <alignment horizontal="center" vertical="center"/>
    </xf>
    <xf numFmtId="0" fontId="39" fillId="44" borderId="23" xfId="0" applyFont="1" applyFill="1" applyBorder="1" applyAlignment="1">
      <alignment horizontal="center" vertical="center" wrapText="1"/>
    </xf>
    <xf numFmtId="0" fontId="39" fillId="44" borderId="24" xfId="0" applyFont="1" applyFill="1" applyBorder="1" applyAlignment="1">
      <alignment horizontal="center" vertical="center" wrapText="1"/>
    </xf>
    <xf numFmtId="49" fontId="37" fillId="0" borderId="41" xfId="0" applyNumberFormat="1" applyFont="1" applyBorder="1" applyAlignment="1">
      <alignment horizontal="center" vertical="center" wrapText="1"/>
    </xf>
    <xf numFmtId="184" fontId="37" fillId="0" borderId="41" xfId="0" applyNumberFormat="1" applyFont="1" applyBorder="1" applyAlignment="1">
      <alignment horizontal="center" vertical="center" wrapText="1"/>
    </xf>
    <xf numFmtId="166" fontId="37" fillId="0" borderId="41" xfId="0" applyNumberFormat="1" applyFont="1" applyBorder="1" applyAlignment="1">
      <alignment horizontal="center" vertical="center" wrapText="1"/>
    </xf>
    <xf numFmtId="182" fontId="37" fillId="0" borderId="30" xfId="0" applyNumberFormat="1" applyFont="1" applyBorder="1" applyAlignment="1">
      <alignment horizontal="center" vertical="center" wrapText="1"/>
    </xf>
    <xf numFmtId="0" fontId="39" fillId="44" borderId="38" xfId="0" applyFont="1" applyFill="1" applyBorder="1" applyAlignment="1">
      <alignment horizontal="center" vertical="center" wrapText="1"/>
    </xf>
    <xf numFmtId="185" fontId="38" fillId="44" borderId="38" xfId="0" applyNumberFormat="1" applyFont="1" applyFill="1" applyBorder="1" applyAlignment="1">
      <alignment horizontal="center" vertical="center" wrapText="1"/>
    </xf>
    <xf numFmtId="185" fontId="38" fillId="44" borderId="39" xfId="0" applyNumberFormat="1" applyFont="1" applyFill="1" applyBorder="1" applyAlignment="1">
      <alignment horizontal="center" vertical="center" wrapText="1"/>
    </xf>
    <xf numFmtId="4" fontId="37" fillId="0" borderId="29" xfId="0" applyNumberFormat="1" applyFont="1" applyBorder="1" applyAlignment="1">
      <alignment horizontal="center" vertical="center" wrapText="1"/>
    </xf>
    <xf numFmtId="49" fontId="37" fillId="0" borderId="30" xfId="0" applyNumberFormat="1" applyFont="1" applyBorder="1" applyAlignment="1">
      <alignment vertical="center"/>
    </xf>
    <xf numFmtId="49" fontId="37" fillId="0" borderId="42" xfId="0" applyNumberFormat="1" applyFont="1" applyBorder="1" applyAlignment="1">
      <alignment vertical="center"/>
    </xf>
    <xf numFmtId="0" fontId="40" fillId="0" borderId="44" xfId="0" applyFont="1" applyBorder="1" applyAlignment="1">
      <alignment horizontal="justify" vertical="center" wrapText="1"/>
    </xf>
    <xf numFmtId="0" fontId="37" fillId="0" borderId="44" xfId="0" applyFont="1" applyBorder="1" applyAlignment="1">
      <alignment horizontal="justify" vertical="center" wrapText="1"/>
    </xf>
    <xf numFmtId="0" fontId="37" fillId="0" borderId="44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</cellXfs>
  <cellStyles count="583">
    <cellStyle name="Normal" xfId="0" builtinId="0" customBuiltin="1"/>
    <cellStyle name="Normal 10" xfId="512" xr:uid="{00000000-0005-0000-0000-000009000000}"/>
    <cellStyle name="Normal 100" xfId="435" xr:uid="{00000000-0005-0000-0000-000063000000}"/>
    <cellStyle name="Normal 101" xfId="434" xr:uid="{00000000-0005-0000-0000-000064000000}"/>
    <cellStyle name="Normal 102" xfId="189" xr:uid="{00000000-0005-0000-0000-000065000000}"/>
    <cellStyle name="Normal 103" xfId="437" xr:uid="{00000000-0005-0000-0000-000066000000}"/>
    <cellStyle name="Normal 104" xfId="436" xr:uid="{00000000-0005-0000-0000-000067000000}"/>
    <cellStyle name="Normal 105" xfId="439" xr:uid="{00000000-0005-0000-0000-000068000000}"/>
    <cellStyle name="Normal 106" xfId="438" xr:uid="{00000000-0005-0000-0000-000069000000}"/>
    <cellStyle name="Normal 107" xfId="441" xr:uid="{00000000-0005-0000-0000-00006A000000}"/>
    <cellStyle name="Normal 108" xfId="440" xr:uid="{00000000-0005-0000-0000-00006B000000}"/>
    <cellStyle name="Normal 109" xfId="176" xr:uid="{00000000-0005-0000-0000-00006C000000}"/>
    <cellStyle name="Normal 11" xfId="513" xr:uid="{00000000-0005-0000-0000-00000A000000}"/>
    <cellStyle name="Normal 110" xfId="442" xr:uid="{00000000-0005-0000-0000-00006D000000}"/>
    <cellStyle name="Normal 111" xfId="574" xr:uid="{00000000-0005-0000-0000-00006E000000}"/>
    <cellStyle name="Normal 112" xfId="240" xr:uid="{00000000-0005-0000-0000-00006F000000}"/>
    <cellStyle name="Normal 113" xfId="330" xr:uid="{00000000-0005-0000-0000-000070000000}"/>
    <cellStyle name="Normal 114" xfId="575" xr:uid="{00000000-0005-0000-0000-000071000000}"/>
    <cellStyle name="Normal 115" xfId="292" xr:uid="{00000000-0005-0000-0000-000072000000}"/>
    <cellStyle name="Normal 116" xfId="54" xr:uid="{00000000-0005-0000-0000-000073000000}"/>
    <cellStyle name="Normal 117" xfId="53" xr:uid="{00000000-0005-0000-0000-000074000000}"/>
    <cellStyle name="Normal 118" xfId="36" xr:uid="{00000000-0005-0000-0000-000075000000}"/>
    <cellStyle name="Normal 119" xfId="325" xr:uid="{00000000-0005-0000-0000-000076000000}"/>
    <cellStyle name="Normal 12" xfId="302" xr:uid="{00000000-0005-0000-0000-00000B000000}"/>
    <cellStyle name="Normal 120" xfId="423" xr:uid="{00000000-0005-0000-0000-000077000000}"/>
    <cellStyle name="Normal 121" xfId="38" xr:uid="{00000000-0005-0000-0000-000078000000}"/>
    <cellStyle name="Normal 122" xfId="154" xr:uid="{00000000-0005-0000-0000-000079000000}"/>
    <cellStyle name="Normal 123" xfId="422" xr:uid="{00000000-0005-0000-0000-00007A000000}"/>
    <cellStyle name="Normal 124" xfId="312" xr:uid="{00000000-0005-0000-0000-00007B000000}"/>
    <cellStyle name="Normal 125" xfId="177" xr:uid="{00000000-0005-0000-0000-00007C000000}"/>
    <cellStyle name="Normal 126" xfId="425" xr:uid="{00000000-0005-0000-0000-00007D000000}"/>
    <cellStyle name="Normal 127" xfId="424" xr:uid="{00000000-0005-0000-0000-00007E000000}"/>
    <cellStyle name="Normal 128" xfId="52" xr:uid="{00000000-0005-0000-0000-00007F000000}"/>
    <cellStyle name="Normal 129" xfId="427" xr:uid="{00000000-0005-0000-0000-000080000000}"/>
    <cellStyle name="Normal 13" xfId="304" xr:uid="{00000000-0005-0000-0000-00000C000000}"/>
    <cellStyle name="Normal 130" xfId="426" xr:uid="{00000000-0005-0000-0000-000081000000}"/>
    <cellStyle name="Normal 131" xfId="153" xr:uid="{00000000-0005-0000-0000-000082000000}"/>
    <cellStyle name="Normal 132" xfId="429" xr:uid="{00000000-0005-0000-0000-000083000000}"/>
    <cellStyle name="Normal 133" xfId="33" xr:uid="{00000000-0005-0000-0000-000084000000}"/>
    <cellStyle name="Normal 134" xfId="150" xr:uid="{00000000-0005-0000-0000-000085000000}"/>
    <cellStyle name="Normal 135" xfId="428" xr:uid="{00000000-0005-0000-0000-000086000000}"/>
    <cellStyle name="Normal 136" xfId="431" xr:uid="{00000000-0005-0000-0000-000087000000}"/>
    <cellStyle name="Normal 137" xfId="430" xr:uid="{00000000-0005-0000-0000-000088000000}"/>
    <cellStyle name="Normal 138" xfId="14" xr:uid="{00000000-0005-0000-0000-000089000000}"/>
    <cellStyle name="Normal 139" xfId="168" xr:uid="{00000000-0005-0000-0000-00008A000000}"/>
    <cellStyle name="Normal 14" xfId="305" xr:uid="{00000000-0005-0000-0000-00000D000000}"/>
    <cellStyle name="Normal 140" xfId="119" xr:uid="{00000000-0005-0000-0000-00008B000000}"/>
    <cellStyle name="Normal 141" xfId="545" xr:uid="{00000000-0005-0000-0000-00008C000000}"/>
    <cellStyle name="Normal 142" xfId="564" xr:uid="{00000000-0005-0000-0000-00008D000000}"/>
    <cellStyle name="Normal 143" xfId="411" xr:uid="{00000000-0005-0000-0000-00008E000000}"/>
    <cellStyle name="Normal 144" xfId="546" xr:uid="{00000000-0005-0000-0000-00008F000000}"/>
    <cellStyle name="Normal 145" xfId="103" xr:uid="{00000000-0005-0000-0000-000090000000}"/>
    <cellStyle name="Normal 146" xfId="413" xr:uid="{00000000-0005-0000-0000-000091000000}"/>
    <cellStyle name="Normal 147" xfId="412" xr:uid="{00000000-0005-0000-0000-000092000000}"/>
    <cellStyle name="Normal 148" xfId="415" xr:uid="{00000000-0005-0000-0000-000093000000}"/>
    <cellStyle name="Normal 149" xfId="414" xr:uid="{00000000-0005-0000-0000-000094000000}"/>
    <cellStyle name="Normal 15" xfId="306" xr:uid="{00000000-0005-0000-0000-00000E000000}"/>
    <cellStyle name="Normal 150" xfId="149" xr:uid="{00000000-0005-0000-0000-000095000000}"/>
    <cellStyle name="Normal 151" xfId="417" xr:uid="{00000000-0005-0000-0000-000096000000}"/>
    <cellStyle name="Normal 152" xfId="416" xr:uid="{00000000-0005-0000-0000-000097000000}"/>
    <cellStyle name="Normal 153" xfId="419" xr:uid="{00000000-0005-0000-0000-000098000000}"/>
    <cellStyle name="Normal 154" xfId="493" xr:uid="{00000000-0005-0000-0000-000099000000}"/>
    <cellStyle name="Normal 155" xfId="254" xr:uid="{00000000-0005-0000-0000-00009A000000}"/>
    <cellStyle name="Normal 156" xfId="418" xr:uid="{00000000-0005-0000-0000-00009B000000}"/>
    <cellStyle name="Normal 157" xfId="494" xr:uid="{00000000-0005-0000-0000-00009C000000}"/>
    <cellStyle name="Normal 158" xfId="253" xr:uid="{00000000-0005-0000-0000-00009D000000}"/>
    <cellStyle name="Normal 159" xfId="6" xr:uid="{00000000-0005-0000-0000-00009E000000}"/>
    <cellStyle name="Normal 16" xfId="492" xr:uid="{00000000-0005-0000-0000-00000F000000}"/>
    <cellStyle name="Normal 160" xfId="420" xr:uid="{00000000-0005-0000-0000-00009F000000}"/>
    <cellStyle name="Normal 161" xfId="188" xr:uid="{00000000-0005-0000-0000-0000A0000000}"/>
    <cellStyle name="Normal 162" xfId="115" xr:uid="{00000000-0005-0000-0000-0000A1000000}"/>
    <cellStyle name="Normal 163" xfId="146" xr:uid="{00000000-0005-0000-0000-0000A2000000}"/>
    <cellStyle name="Normal 164" xfId="180" xr:uid="{00000000-0005-0000-0000-0000A3000000}"/>
    <cellStyle name="Normal 165" xfId="147" xr:uid="{00000000-0005-0000-0000-0000A4000000}"/>
    <cellStyle name="Normal 166" xfId="401" xr:uid="{00000000-0005-0000-0000-0000A5000000}"/>
    <cellStyle name="Normal 167" xfId="400" xr:uid="{00000000-0005-0000-0000-0000A6000000}"/>
    <cellStyle name="Normal 168" xfId="403" xr:uid="{00000000-0005-0000-0000-0000A7000000}"/>
    <cellStyle name="Normal 169" xfId="402" xr:uid="{00000000-0005-0000-0000-0000A8000000}"/>
    <cellStyle name="Normal 17" xfId="579" xr:uid="{00000000-0005-0000-0000-000010000000}"/>
    <cellStyle name="Normal 170" xfId="405" xr:uid="{00000000-0005-0000-0000-0000A9000000}"/>
    <cellStyle name="Normal 171" xfId="404" xr:uid="{00000000-0005-0000-0000-0000AA000000}"/>
    <cellStyle name="Normal 172" xfId="407" xr:uid="{00000000-0005-0000-0000-0000AB000000}"/>
    <cellStyle name="Normal 173" xfId="406" xr:uid="{00000000-0005-0000-0000-0000AC000000}"/>
    <cellStyle name="Normal 174" xfId="409" xr:uid="{00000000-0005-0000-0000-0000AD000000}"/>
    <cellStyle name="Normal 175" xfId="408" xr:uid="{00000000-0005-0000-0000-0000AE000000}"/>
    <cellStyle name="Normal 176" xfId="443" xr:uid="{00000000-0005-0000-0000-0000AF000000}"/>
    <cellStyle name="Normal 177" xfId="282" xr:uid="{00000000-0005-0000-0000-0000B0000000}"/>
    <cellStyle name="Normal 178" xfId="290" xr:uid="{00000000-0005-0000-0000-0000B1000000}"/>
    <cellStyle name="Normal 179" xfId="389" xr:uid="{00000000-0005-0000-0000-0000B2000000}"/>
    <cellStyle name="Normal 18" xfId="495" xr:uid="{00000000-0005-0000-0000-000011000000}"/>
    <cellStyle name="Normal 180" xfId="458" xr:uid="{00000000-0005-0000-0000-0000B3000000}"/>
    <cellStyle name="Normal 181" xfId="391" xr:uid="{00000000-0005-0000-0000-0000B4000000}"/>
    <cellStyle name="Normal 182" xfId="390" xr:uid="{00000000-0005-0000-0000-0000B5000000}"/>
    <cellStyle name="Normal 183" xfId="393" xr:uid="{00000000-0005-0000-0000-0000B6000000}"/>
    <cellStyle name="Normal 184" xfId="392" xr:uid="{00000000-0005-0000-0000-0000B7000000}"/>
    <cellStyle name="Normal 185" xfId="395" xr:uid="{00000000-0005-0000-0000-0000B8000000}"/>
    <cellStyle name="Normal 186" xfId="247" xr:uid="{00000000-0005-0000-0000-0000B9000000}"/>
    <cellStyle name="Normal 187" xfId="394" xr:uid="{00000000-0005-0000-0000-0000BA000000}"/>
    <cellStyle name="Normal 188" xfId="248" xr:uid="{00000000-0005-0000-0000-0000BB000000}"/>
    <cellStyle name="Normal 189" xfId="397" xr:uid="{00000000-0005-0000-0000-0000BC000000}"/>
    <cellStyle name="Normal 19" xfId="580" xr:uid="{00000000-0005-0000-0000-000012000000}"/>
    <cellStyle name="Normal 190" xfId="249" xr:uid="{00000000-0005-0000-0000-0000BD000000}"/>
    <cellStyle name="Normal 191" xfId="396" xr:uid="{00000000-0005-0000-0000-0000BE000000}"/>
    <cellStyle name="Normal 192" xfId="250" xr:uid="{00000000-0005-0000-0000-0000BF000000}"/>
    <cellStyle name="Normal 193" xfId="251" xr:uid="{00000000-0005-0000-0000-0000C0000000}"/>
    <cellStyle name="Normal 194" xfId="398" xr:uid="{00000000-0005-0000-0000-0000C1000000}"/>
    <cellStyle name="Normal 195" xfId="195" xr:uid="{00000000-0005-0000-0000-0000C2000000}"/>
    <cellStyle name="Normal 196" xfId="229" xr:uid="{00000000-0005-0000-0000-0000C3000000}"/>
    <cellStyle name="Normal 197" xfId="241" xr:uid="{00000000-0005-0000-0000-0000C4000000}"/>
    <cellStyle name="Normal 198" xfId="246" xr:uid="{00000000-0005-0000-0000-0000C5000000}"/>
    <cellStyle name="Normal 199" xfId="261" xr:uid="{00000000-0005-0000-0000-0000C6000000}"/>
    <cellStyle name="Normal 2" xfId="173" xr:uid="{00000000-0005-0000-0000-000001000000}"/>
    <cellStyle name="Normal 20" xfId="496" xr:uid="{00000000-0005-0000-0000-000013000000}"/>
    <cellStyle name="Normal 200" xfId="56" xr:uid="{00000000-0005-0000-0000-0000C7000000}"/>
    <cellStyle name="Normal 201" xfId="381" xr:uid="{00000000-0005-0000-0000-0000C8000000}"/>
    <cellStyle name="Normal 202" xfId="380" xr:uid="{00000000-0005-0000-0000-0000C9000000}"/>
    <cellStyle name="Normal 203" xfId="383" xr:uid="{00000000-0005-0000-0000-0000CA000000}"/>
    <cellStyle name="Normal 204" xfId="382" xr:uid="{00000000-0005-0000-0000-0000CB000000}"/>
    <cellStyle name="Normal 205" xfId="208" xr:uid="{00000000-0005-0000-0000-0000CC000000}"/>
    <cellStyle name="Normal 206" xfId="385" xr:uid="{00000000-0005-0000-0000-0000CD000000}"/>
    <cellStyle name="Normal 207" xfId="384" xr:uid="{00000000-0005-0000-0000-0000CE000000}"/>
    <cellStyle name="Normal 208" xfId="97" xr:uid="{00000000-0005-0000-0000-0000CF000000}"/>
    <cellStyle name="Normal 209" xfId="386" xr:uid="{00000000-0005-0000-0000-0000D0000000}"/>
    <cellStyle name="Normal 21" xfId="581" xr:uid="{00000000-0005-0000-0000-000014000000}"/>
    <cellStyle name="Normal 210" xfId="387" xr:uid="{00000000-0005-0000-0000-0000D1000000}"/>
    <cellStyle name="Normal 211" xfId="24" xr:uid="{00000000-0005-0000-0000-0000D2000000}"/>
    <cellStyle name="Normal 212" xfId="537" xr:uid="{00000000-0005-0000-0000-0000D3000000}"/>
    <cellStyle name="Normal 213" xfId="538" xr:uid="{00000000-0005-0000-0000-0000D4000000}"/>
    <cellStyle name="Normal 214" xfId="370" xr:uid="{00000000-0005-0000-0000-0000D5000000}"/>
    <cellStyle name="Normal 215" xfId="372" xr:uid="{00000000-0005-0000-0000-0000D6000000}"/>
    <cellStyle name="Normal 216" xfId="371" xr:uid="{00000000-0005-0000-0000-0000D7000000}"/>
    <cellStyle name="Normal 217" xfId="59" xr:uid="{00000000-0005-0000-0000-0000D8000000}"/>
    <cellStyle name="Normal 218" xfId="374" xr:uid="{00000000-0005-0000-0000-0000D9000000}"/>
    <cellStyle name="Normal 219" xfId="568" xr:uid="{00000000-0005-0000-0000-0000DA000000}"/>
    <cellStyle name="Normal 22" xfId="106" xr:uid="{00000000-0005-0000-0000-000015000000}"/>
    <cellStyle name="Normal 220" xfId="58" xr:uid="{00000000-0005-0000-0000-0000DB000000}"/>
    <cellStyle name="Normal 221" xfId="373" xr:uid="{00000000-0005-0000-0000-0000DC000000}"/>
    <cellStyle name="Normal 222" xfId="569" xr:uid="{00000000-0005-0000-0000-0000DD000000}"/>
    <cellStyle name="Normal 223" xfId="376" xr:uid="{00000000-0005-0000-0000-0000DE000000}"/>
    <cellStyle name="Normal 224" xfId="242" xr:uid="{00000000-0005-0000-0000-0000DF000000}"/>
    <cellStyle name="Normal 225" xfId="262" xr:uid="{00000000-0005-0000-0000-0000E0000000}"/>
    <cellStyle name="Normal 226" xfId="375" xr:uid="{00000000-0005-0000-0000-0000E1000000}"/>
    <cellStyle name="Normal 227" xfId="244" xr:uid="{00000000-0005-0000-0000-0000E2000000}"/>
    <cellStyle name="Normal 228" xfId="332" xr:uid="{00000000-0005-0000-0000-0000E3000000}"/>
    <cellStyle name="Normal 229" xfId="378" xr:uid="{00000000-0005-0000-0000-0000E4000000}"/>
    <cellStyle name="Normal 23" xfId="509" xr:uid="{00000000-0005-0000-0000-000016000000}"/>
    <cellStyle name="Normal 230" xfId="377" xr:uid="{00000000-0005-0000-0000-0000E5000000}"/>
    <cellStyle name="Normal 231" xfId="379" xr:uid="{00000000-0005-0000-0000-0000E6000000}"/>
    <cellStyle name="Normal 232" xfId="360" xr:uid="{00000000-0005-0000-0000-0000E7000000}"/>
    <cellStyle name="Normal 233" xfId="3" xr:uid="{00000000-0005-0000-0000-0000E8000000}"/>
    <cellStyle name="Normal 234" xfId="101" xr:uid="{00000000-0005-0000-0000-0000E9000000}"/>
    <cellStyle name="Normal 235" xfId="318" xr:uid="{00000000-0005-0000-0000-0000EA000000}"/>
    <cellStyle name="Normal 236" xfId="98" xr:uid="{00000000-0005-0000-0000-0000EB000000}"/>
    <cellStyle name="Normal 237" xfId="100" xr:uid="{00000000-0005-0000-0000-0000EC000000}"/>
    <cellStyle name="Normal 238" xfId="122" xr:uid="{00000000-0005-0000-0000-0000ED000000}"/>
    <cellStyle name="Normal 239" xfId="123" xr:uid="{00000000-0005-0000-0000-0000EE000000}"/>
    <cellStyle name="Normal 24" xfId="237" xr:uid="{00000000-0005-0000-0000-000017000000}"/>
    <cellStyle name="Normal 240" xfId="156" xr:uid="{00000000-0005-0000-0000-0000EF000000}"/>
    <cellStyle name="Normal 241" xfId="211" xr:uid="{00000000-0005-0000-0000-0000F0000000}"/>
    <cellStyle name="Normal 242" xfId="236" xr:uid="{00000000-0005-0000-0000-0000F1000000}"/>
    <cellStyle name="Normal 243" xfId="362" xr:uid="{00000000-0005-0000-0000-0000F2000000}"/>
    <cellStyle name="Normal 244" xfId="361" xr:uid="{00000000-0005-0000-0000-0000F3000000}"/>
    <cellStyle name="Normal 245" xfId="364" xr:uid="{00000000-0005-0000-0000-0000F4000000}"/>
    <cellStyle name="Normal 246" xfId="578" xr:uid="{00000000-0005-0000-0000-0000F5000000}"/>
    <cellStyle name="Normal 247" xfId="363" xr:uid="{00000000-0005-0000-0000-0000F6000000}"/>
    <cellStyle name="Normal 248" xfId="366" xr:uid="{00000000-0005-0000-0000-0000F7000000}"/>
    <cellStyle name="Normal 249" xfId="365" xr:uid="{00000000-0005-0000-0000-0000F8000000}"/>
    <cellStyle name="Normal 25" xfId="508" xr:uid="{00000000-0005-0000-0000-000018000000}"/>
    <cellStyle name="Normal 250" xfId="367" xr:uid="{00000000-0005-0000-0000-0000F9000000}"/>
    <cellStyle name="Normal 251" xfId="369" xr:uid="{00000000-0005-0000-0000-0000FA000000}"/>
    <cellStyle name="Normal 252" xfId="368" xr:uid="{00000000-0005-0000-0000-0000FB000000}"/>
    <cellStyle name="Normal 253" xfId="350" xr:uid="{00000000-0005-0000-0000-0000FC000000}"/>
    <cellStyle name="Normal 254" xfId="200" xr:uid="{00000000-0005-0000-0000-0000FD000000}"/>
    <cellStyle name="Normal 255" xfId="349" xr:uid="{00000000-0005-0000-0000-0000FE000000}"/>
    <cellStyle name="Normal 256" xfId="143" xr:uid="{00000000-0005-0000-0000-0000FF000000}"/>
    <cellStyle name="Normal 257" xfId="179" xr:uid="{00000000-0005-0000-0000-000000010000}"/>
    <cellStyle name="Normal 258" xfId="351" xr:uid="{00000000-0005-0000-0000-000001010000}"/>
    <cellStyle name="Normal 259" xfId="66" xr:uid="{00000000-0005-0000-0000-000002010000}"/>
    <cellStyle name="Normal 26" xfId="28" xr:uid="{00000000-0005-0000-0000-000019000000}"/>
    <cellStyle name="Normal 260" xfId="353" xr:uid="{00000000-0005-0000-0000-000003010000}"/>
    <cellStyle name="Normal 261" xfId="352" xr:uid="{00000000-0005-0000-0000-000004010000}"/>
    <cellStyle name="Normal 262" xfId="355" xr:uid="{00000000-0005-0000-0000-000005010000}"/>
    <cellStyle name="Normal 263" xfId="354" xr:uid="{00000000-0005-0000-0000-000006010000}"/>
    <cellStyle name="Normal 264" xfId="357" xr:uid="{00000000-0005-0000-0000-000007010000}"/>
    <cellStyle name="Normal 265" xfId="356" xr:uid="{00000000-0005-0000-0000-000008010000}"/>
    <cellStyle name="Normal 266" xfId="359" xr:uid="{00000000-0005-0000-0000-000009010000}"/>
    <cellStyle name="Normal 267" xfId="358" xr:uid="{00000000-0005-0000-0000-00000A010000}"/>
    <cellStyle name="Normal 268" xfId="216" xr:uid="{00000000-0005-0000-0000-00000B010000}"/>
    <cellStyle name="Normal 269" xfId="301" xr:uid="{00000000-0005-0000-0000-00000C010000}"/>
    <cellStyle name="Normal 27" xfId="209" xr:uid="{00000000-0005-0000-0000-00001A000000}"/>
    <cellStyle name="Normal 270" xfId="215" xr:uid="{00000000-0005-0000-0000-00000D010000}"/>
    <cellStyle name="Normal 271" xfId="26" xr:uid="{00000000-0005-0000-0000-00000E010000}"/>
    <cellStyle name="Normal 272" xfId="295" xr:uid="{00000000-0005-0000-0000-00000F010000}"/>
    <cellStyle name="Normal 273" xfId="294" xr:uid="{00000000-0005-0000-0000-000010010000}"/>
    <cellStyle name="Normal 274" xfId="541" xr:uid="{00000000-0005-0000-0000-000011010000}"/>
    <cellStyle name="Normal 275" xfId="83" xr:uid="{00000000-0005-0000-0000-000012010000}"/>
    <cellStyle name="Normal 276" xfId="540" xr:uid="{00000000-0005-0000-0000-000013010000}"/>
    <cellStyle name="Normal 277" xfId="296" xr:uid="{00000000-0005-0000-0000-000014010000}"/>
    <cellStyle name="Normal 278" xfId="291" xr:uid="{00000000-0005-0000-0000-000015010000}"/>
    <cellStyle name="Normal 279" xfId="287" xr:uid="{00000000-0005-0000-0000-000016010000}"/>
    <cellStyle name="Normal 28" xfId="276" xr:uid="{00000000-0005-0000-0000-00001B000000}"/>
    <cellStyle name="Normal 280" xfId="20" xr:uid="{00000000-0005-0000-0000-000017010000}"/>
    <cellStyle name="Normal 281" xfId="445" xr:uid="{00000000-0005-0000-0000-000018010000}"/>
    <cellStyle name="Normal 282" xfId="343" xr:uid="{00000000-0005-0000-0000-000019010000}"/>
    <cellStyle name="Normal 283" xfId="342" xr:uid="{00000000-0005-0000-0000-00001A010000}"/>
    <cellStyle name="Normal 284" xfId="345" xr:uid="{00000000-0005-0000-0000-00001B010000}"/>
    <cellStyle name="Normal 285" xfId="145" xr:uid="{00000000-0005-0000-0000-00001C010000}"/>
    <cellStyle name="Normal 286" xfId="344" xr:uid="{00000000-0005-0000-0000-00001D010000}"/>
    <cellStyle name="Normal 287" xfId="346" xr:uid="{00000000-0005-0000-0000-00001E010000}"/>
    <cellStyle name="Normal 288" xfId="245" xr:uid="{00000000-0005-0000-0000-00001F010000}"/>
    <cellStyle name="Normal 289" xfId="348" xr:uid="{00000000-0005-0000-0000-000020010000}"/>
    <cellStyle name="Normal 29" xfId="279" xr:uid="{00000000-0005-0000-0000-00001C000000}"/>
    <cellStyle name="Normal 290" xfId="286" xr:uid="{00000000-0005-0000-0000-000021010000}"/>
    <cellStyle name="Normal 291" xfId="142" xr:uid="{00000000-0005-0000-0000-000022010000}"/>
    <cellStyle name="Normal 292" xfId="347" xr:uid="{00000000-0005-0000-0000-000023010000}"/>
    <cellStyle name="Normal 293" xfId="60" xr:uid="{00000000-0005-0000-0000-000024010000}"/>
    <cellStyle name="Normal 294" xfId="67" xr:uid="{00000000-0005-0000-0000-000025010000}"/>
    <cellStyle name="Normal 295" xfId="65" xr:uid="{00000000-0005-0000-0000-000026010000}"/>
    <cellStyle name="Normal 296" xfId="31" xr:uid="{00000000-0005-0000-0000-000027010000}"/>
    <cellStyle name="Normal 297" xfId="63" xr:uid="{00000000-0005-0000-0000-000028010000}"/>
    <cellStyle name="Normal 298" xfId="2" xr:uid="{00000000-0005-0000-0000-000029010000}"/>
    <cellStyle name="Normal 299" xfId="104" xr:uid="{00000000-0005-0000-0000-00002A010000}"/>
    <cellStyle name="Normal 3" xfId="85" xr:uid="{00000000-0005-0000-0000-000002000000}"/>
    <cellStyle name="Normal 30" xfId="280" xr:uid="{00000000-0005-0000-0000-00001D000000}"/>
    <cellStyle name="Normal 300" xfId="107" xr:uid="{00000000-0005-0000-0000-00002B010000}"/>
    <cellStyle name="Normal 301" xfId="151" xr:uid="{00000000-0005-0000-0000-00002C010000}"/>
    <cellStyle name="Normal 302" xfId="388" xr:uid="{00000000-0005-0000-0000-00002D010000}"/>
    <cellStyle name="Normal 303" xfId="228" xr:uid="{00000000-0005-0000-0000-00002E010000}"/>
    <cellStyle name="Normal 304" xfId="108" xr:uid="{00000000-0005-0000-0000-00002F010000}"/>
    <cellStyle name="Normal 305" xfId="557" xr:uid="{00000000-0005-0000-0000-000030010000}"/>
    <cellStyle name="Normal 306" xfId="319" xr:uid="{00000000-0005-0000-0000-000031010000}"/>
    <cellStyle name="Normal 307" xfId="183" xr:uid="{00000000-0005-0000-0000-000032010000}"/>
    <cellStyle name="Normal 308" xfId="461" xr:uid="{00000000-0005-0000-0000-000033010000}"/>
    <cellStyle name="Normal 309" xfId="462" xr:uid="{00000000-0005-0000-0000-000034010000}"/>
    <cellStyle name="Normal 31" xfId="554" xr:uid="{00000000-0005-0000-0000-00001E000000}"/>
    <cellStyle name="Normal 310" xfId="519" xr:uid="{00000000-0005-0000-0000-000035010000}"/>
    <cellStyle name="Normal 311" xfId="518" xr:uid="{00000000-0005-0000-0000-000036010000}"/>
    <cellStyle name="Normal 312" xfId="561" xr:uid="{00000000-0005-0000-0000-000037010000}"/>
    <cellStyle name="Normal 313" xfId="223" xr:uid="{00000000-0005-0000-0000-000038010000}"/>
    <cellStyle name="Normal 314" xfId="271" xr:uid="{00000000-0005-0000-0000-000039010000}"/>
    <cellStyle name="Normal 315" xfId="238" xr:uid="{00000000-0005-0000-0000-00003A010000}"/>
    <cellStyle name="Normal 316" xfId="529" xr:uid="{00000000-0005-0000-0000-00003B010000}"/>
    <cellStyle name="Normal 317" xfId="124" xr:uid="{00000000-0005-0000-0000-00003C010000}"/>
    <cellStyle name="Normal 318" xfId="528" xr:uid="{00000000-0005-0000-0000-00003D010000}"/>
    <cellStyle name="Normal 319" xfId="464" xr:uid="{00000000-0005-0000-0000-00003E010000}"/>
    <cellStyle name="Normal 32" xfId="169" xr:uid="{00000000-0005-0000-0000-00001F000000}"/>
    <cellStyle name="Normal 320" xfId="463" xr:uid="{00000000-0005-0000-0000-00003F010000}"/>
    <cellStyle name="Normal 321" xfId="460" xr:uid="{00000000-0005-0000-0000-000040010000}"/>
    <cellStyle name="Normal 322" xfId="535" xr:uid="{00000000-0005-0000-0000-000041010000}"/>
    <cellStyle name="Normal 323" xfId="22" xr:uid="{00000000-0005-0000-0000-000042010000}"/>
    <cellStyle name="Normal 324" xfId="224" xr:uid="{00000000-0005-0000-0000-000043010000}"/>
    <cellStyle name="Normal 325" xfId="61" xr:uid="{00000000-0005-0000-0000-000044010000}"/>
    <cellStyle name="Normal 326" xfId="57" xr:uid="{00000000-0005-0000-0000-000045010000}"/>
    <cellStyle name="Normal 327" xfId="314" xr:uid="{00000000-0005-0000-0000-000046010000}"/>
    <cellStyle name="Normal 328" xfId="62" xr:uid="{00000000-0005-0000-0000-000047010000}"/>
    <cellStyle name="Normal 329" xfId="111" xr:uid="{00000000-0005-0000-0000-000048010000}"/>
    <cellStyle name="Normal 33" xfId="166" xr:uid="{00000000-0005-0000-0000-000020000000}"/>
    <cellStyle name="Normal 330" xfId="283" xr:uid="{00000000-0005-0000-0000-000049010000}"/>
    <cellStyle name="Normal 331" xfId="582" xr:uid="{00000000-0005-0000-0000-00004A010000}"/>
    <cellStyle name="Normal 332" xfId="71" xr:uid="{00000000-0005-0000-0000-00004B010000}"/>
    <cellStyle name="Normal 333" xfId="468" xr:uid="{00000000-0005-0000-0000-00004C010000}"/>
    <cellStyle name="Normal 334" xfId="190" xr:uid="{00000000-0005-0000-0000-00004D010000}"/>
    <cellStyle name="Normal 335" xfId="523" xr:uid="{00000000-0005-0000-0000-00004E010000}"/>
    <cellStyle name="Normal 336" xfId="141" xr:uid="{00000000-0005-0000-0000-00004F010000}"/>
    <cellStyle name="Normal 337" xfId="171" xr:uid="{00000000-0005-0000-0000-000050010000}"/>
    <cellStyle name="Normal 338" xfId="10" xr:uid="{00000000-0005-0000-0000-000051010000}"/>
    <cellStyle name="Normal 339" xfId="308" xr:uid="{00000000-0005-0000-0000-000052010000}"/>
    <cellStyle name="Normal 34" xfId="16" xr:uid="{00000000-0005-0000-0000-000021000000}"/>
    <cellStyle name="Normal 340" xfId="4" xr:uid="{00000000-0005-0000-0000-000053010000}"/>
    <cellStyle name="Normal 341" xfId="9" xr:uid="{00000000-0005-0000-0000-000054010000}"/>
    <cellStyle name="Normal 342" xfId="175" xr:uid="{00000000-0005-0000-0000-000055010000}"/>
    <cellStyle name="Normal 343" xfId="174" xr:uid="{00000000-0005-0000-0000-000056010000}"/>
    <cellStyle name="Normal 344" xfId="75" xr:uid="{00000000-0005-0000-0000-000057010000}"/>
    <cellStyle name="Normal 345" xfId="1" xr:uid="{00000000-0005-0000-0000-000058010000}"/>
    <cellStyle name="Normal 346" xfId="73" xr:uid="{00000000-0005-0000-0000-000059010000}"/>
    <cellStyle name="Normal 347" xfId="329" xr:uid="{00000000-0005-0000-0000-00005A010000}"/>
    <cellStyle name="Normal 348" xfId="55" xr:uid="{00000000-0005-0000-0000-00005B010000}"/>
    <cellStyle name="Normal 349" xfId="514" xr:uid="{00000000-0005-0000-0000-00005C010000}"/>
    <cellStyle name="Normal 35" xfId="18" xr:uid="{00000000-0005-0000-0000-000022000000}"/>
    <cellStyle name="Normal 350" xfId="511" xr:uid="{00000000-0005-0000-0000-00005D010000}"/>
    <cellStyle name="Normal 351" xfId="515" xr:uid="{00000000-0005-0000-0000-00005E010000}"/>
    <cellStyle name="Normal 352" xfId="562" xr:uid="{00000000-0005-0000-0000-00005F010000}"/>
    <cellStyle name="Normal 353" xfId="300" xr:uid="{00000000-0005-0000-0000-000060010000}"/>
    <cellStyle name="Normal 354" xfId="341" xr:uid="{00000000-0005-0000-0000-000061010000}"/>
    <cellStyle name="Normal 355" xfId="199" xr:uid="{00000000-0005-0000-0000-000062010000}"/>
    <cellStyle name="Normal 356" xfId="198" xr:uid="{00000000-0005-0000-0000-000063010000}"/>
    <cellStyle name="Normal 357" xfId="196" xr:uid="{00000000-0005-0000-0000-000064010000}"/>
    <cellStyle name="Normal 358" xfId="525" xr:uid="{00000000-0005-0000-0000-000065010000}"/>
    <cellStyle name="Normal 359" xfId="524" xr:uid="{00000000-0005-0000-0000-000066010000}"/>
    <cellStyle name="Normal 36" xfId="309" xr:uid="{00000000-0005-0000-0000-000023000000}"/>
    <cellStyle name="Normal 360" xfId="277" xr:uid="{00000000-0005-0000-0000-000067010000}"/>
    <cellStyle name="Normal 361" xfId="307" xr:uid="{00000000-0005-0000-0000-000068010000}"/>
    <cellStyle name="Normal 362" xfId="549" xr:uid="{00000000-0005-0000-0000-000069010000}"/>
    <cellStyle name="Normal 363" xfId="313" xr:uid="{00000000-0005-0000-0000-00006A010000}"/>
    <cellStyle name="Normal 364" xfId="17" xr:uid="{00000000-0005-0000-0000-00006B010000}"/>
    <cellStyle name="Normal 365" xfId="51" xr:uid="{00000000-0005-0000-0000-00006C010000}"/>
    <cellStyle name="Normal 366" xfId="49" xr:uid="{00000000-0005-0000-0000-00006D010000}"/>
    <cellStyle name="Normal 367" xfId="45" xr:uid="{00000000-0005-0000-0000-00006E010000}"/>
    <cellStyle name="Normal 368" xfId="446" xr:uid="{00000000-0005-0000-0000-00006F010000}"/>
    <cellStyle name="Normal 369" xfId="444" xr:uid="{00000000-0005-0000-0000-000070010000}"/>
    <cellStyle name="Normal 37" xfId="42" xr:uid="{00000000-0005-0000-0000-000024000000}"/>
    <cellStyle name="Normal 370" xfId="78" xr:uid="{00000000-0005-0000-0000-000071010000}"/>
    <cellStyle name="Normal 371" xfId="504" xr:uid="{00000000-0005-0000-0000-000072010000}"/>
    <cellStyle name="Normal 372" xfId="82" xr:uid="{00000000-0005-0000-0000-000073010000}"/>
    <cellStyle name="Normal 373" xfId="505" xr:uid="{00000000-0005-0000-0000-000074010000}"/>
    <cellStyle name="Normal 374" xfId="227" xr:uid="{00000000-0005-0000-0000-000075010000}"/>
    <cellStyle name="Normal 375" xfId="473" xr:uid="{00000000-0005-0000-0000-000076010000}"/>
    <cellStyle name="Normal 376" xfId="472" xr:uid="{00000000-0005-0000-0000-000077010000}"/>
    <cellStyle name="Normal 377" xfId="93" xr:uid="{00000000-0005-0000-0000-000078010000}"/>
    <cellStyle name="Normal 378" xfId="95" xr:uid="{00000000-0005-0000-0000-000079010000}"/>
    <cellStyle name="Normal 379" xfId="138" xr:uid="{00000000-0005-0000-0000-00007A010000}"/>
    <cellStyle name="Normal 38" xfId="12" xr:uid="{00000000-0005-0000-0000-000025000000}"/>
    <cellStyle name="Normal 380" xfId="96" xr:uid="{00000000-0005-0000-0000-00007B010000}"/>
    <cellStyle name="Normal 381" xfId="40" xr:uid="{00000000-0005-0000-0000-00007C010000}"/>
    <cellStyle name="Normal 382" xfId="317" xr:uid="{00000000-0005-0000-0000-00007D010000}"/>
    <cellStyle name="Normal 383" xfId="80" xr:uid="{00000000-0005-0000-0000-00007E010000}"/>
    <cellStyle name="Normal 384" xfId="467" xr:uid="{00000000-0005-0000-0000-00007F010000}"/>
    <cellStyle name="Normal 385" xfId="202" xr:uid="{00000000-0005-0000-0000-000080010000}"/>
    <cellStyle name="Normal 386" xfId="90" xr:uid="{00000000-0005-0000-0000-000081010000}"/>
    <cellStyle name="Normal 387" xfId="91" xr:uid="{00000000-0005-0000-0000-000082010000}"/>
    <cellStyle name="Normal 388" xfId="88" xr:uid="{00000000-0005-0000-0000-000083010000}"/>
    <cellStyle name="Normal 389" xfId="89" xr:uid="{00000000-0005-0000-0000-000084010000}"/>
    <cellStyle name="Normal 39" xfId="328" xr:uid="{00000000-0005-0000-0000-000026000000}"/>
    <cellStyle name="Normal 390" xfId="482" xr:uid="{00000000-0005-0000-0000-000085010000}"/>
    <cellStyle name="Normal 391" xfId="92" xr:uid="{00000000-0005-0000-0000-000086010000}"/>
    <cellStyle name="Normal 392" xfId="486" xr:uid="{00000000-0005-0000-0000-000087010000}"/>
    <cellStyle name="Normal 393" xfId="485" xr:uid="{00000000-0005-0000-0000-000088010000}"/>
    <cellStyle name="Normal 394" xfId="501" xr:uid="{00000000-0005-0000-0000-000089010000}"/>
    <cellStyle name="Normal 395" xfId="500" xr:uid="{00000000-0005-0000-0000-00008A010000}"/>
    <cellStyle name="Normal 396" xfId="489" xr:uid="{00000000-0005-0000-0000-00008B010000}"/>
    <cellStyle name="Normal 397" xfId="469" xr:uid="{00000000-0005-0000-0000-00008C010000}"/>
    <cellStyle name="Normal 398" xfId="497" xr:uid="{00000000-0005-0000-0000-00008D010000}"/>
    <cellStyle name="Normal 399" xfId="491" xr:uid="{00000000-0005-0000-0000-00008E010000}"/>
    <cellStyle name="Normal 4" xfId="84" xr:uid="{00000000-0005-0000-0000-000003000000}"/>
    <cellStyle name="Normal 40" xfId="170" xr:uid="{00000000-0005-0000-0000-000027000000}"/>
    <cellStyle name="Normal 400" xfId="172" xr:uid="{00000000-0005-0000-0000-00008F010000}"/>
    <cellStyle name="Normal 401" xfId="299" xr:uid="{00000000-0005-0000-0000-000090010000}"/>
    <cellStyle name="Normal 402" xfId="298" xr:uid="{00000000-0005-0000-0000-000091010000}"/>
    <cellStyle name="Normal 403" xfId="114" xr:uid="{00000000-0005-0000-0000-000092010000}"/>
    <cellStyle name="Normal 404" xfId="130" xr:uid="{00000000-0005-0000-0000-000093010000}"/>
    <cellStyle name="Normal 405" xfId="102" xr:uid="{00000000-0005-0000-0000-000094010000}"/>
    <cellStyle name="Normal 406" xfId="221" xr:uid="{00000000-0005-0000-0000-000095010000}"/>
    <cellStyle name="Normal 407" xfId="87" xr:uid="{00000000-0005-0000-0000-000096010000}"/>
    <cellStyle name="Normal 408" xfId="264" xr:uid="{00000000-0005-0000-0000-000097010000}"/>
    <cellStyle name="Normal 409" xfId="323" xr:uid="{00000000-0005-0000-0000-000098010000}"/>
    <cellStyle name="Normal 41" xfId="476" xr:uid="{00000000-0005-0000-0000-000028000000}"/>
    <cellStyle name="Normal 410" xfId="260" xr:uid="{00000000-0005-0000-0000-000099010000}"/>
    <cellStyle name="Normal 411" xfId="263" xr:uid="{00000000-0005-0000-0000-00009A010000}"/>
    <cellStyle name="Normal 412" xfId="484" xr:uid="{00000000-0005-0000-0000-00009B010000}"/>
    <cellStyle name="Normal 413" xfId="478" xr:uid="{00000000-0005-0000-0000-00009C010000}"/>
    <cellStyle name="Normal 414" xfId="479" xr:uid="{00000000-0005-0000-0000-00009D010000}"/>
    <cellStyle name="Normal 415" xfId="483" xr:uid="{00000000-0005-0000-0000-00009E010000}"/>
    <cellStyle name="Normal 416" xfId="86" xr:uid="{00000000-0005-0000-0000-00009F010000}"/>
    <cellStyle name="Normal 417" xfId="11" xr:uid="{00000000-0005-0000-0000-0000A0010000}"/>
    <cellStyle name="Normal 418" xfId="410" xr:uid="{00000000-0005-0000-0000-0000A1010000}"/>
    <cellStyle name="Normal 419" xfId="399" xr:uid="{00000000-0005-0000-0000-0000A2010000}"/>
    <cellStyle name="Normal 42" xfId="470" xr:uid="{00000000-0005-0000-0000-000029000000}"/>
    <cellStyle name="Normal 420" xfId="498" xr:uid="{00000000-0005-0000-0000-0000A3010000}"/>
    <cellStyle name="Normal 421" xfId="140" xr:uid="{00000000-0005-0000-0000-0000A4010000}"/>
    <cellStyle name="Normal 422" xfId="499" xr:uid="{00000000-0005-0000-0000-0000A5010000}"/>
    <cellStyle name="Normal 423" xfId="139" xr:uid="{00000000-0005-0000-0000-0000A6010000}"/>
    <cellStyle name="Normal 424" xfId="285" xr:uid="{00000000-0005-0000-0000-0000A7010000}"/>
    <cellStyle name="Normal 425" xfId="432" xr:uid="{00000000-0005-0000-0000-0000A8010000}"/>
    <cellStyle name="Normal 426" xfId="421" xr:uid="{00000000-0005-0000-0000-0000A9010000}"/>
    <cellStyle name="Normal 427" xfId="281" xr:uid="{00000000-0005-0000-0000-0000AA010000}"/>
    <cellStyle name="Normal 428" xfId="284" xr:uid="{00000000-0005-0000-0000-0000AB010000}"/>
    <cellStyle name="Normal 429" xfId="32" xr:uid="{00000000-0005-0000-0000-0000AC010000}"/>
    <cellStyle name="Normal 43" xfId="480" xr:uid="{00000000-0005-0000-0000-00002A000000}"/>
    <cellStyle name="Normal 430" xfId="159" xr:uid="{00000000-0005-0000-0000-0000AD010000}"/>
    <cellStyle name="Normal 431" xfId="453" xr:uid="{00000000-0005-0000-0000-0000AE010000}"/>
    <cellStyle name="Normal 432" xfId="311" xr:uid="{00000000-0005-0000-0000-0000AF010000}"/>
    <cellStyle name="Normal 433" xfId="158" xr:uid="{00000000-0005-0000-0000-0000B0010000}"/>
    <cellStyle name="Normal 434" xfId="452" xr:uid="{00000000-0005-0000-0000-0000B1010000}"/>
    <cellStyle name="Normal 435" xfId="552" xr:uid="{00000000-0005-0000-0000-0000B2010000}"/>
    <cellStyle name="Normal 436" xfId="451" xr:uid="{00000000-0005-0000-0000-0000B3010000}"/>
    <cellStyle name="Normal 437" xfId="326" xr:uid="{00000000-0005-0000-0000-0000B4010000}"/>
    <cellStyle name="Normal 438" xfId="450" xr:uid="{00000000-0005-0000-0000-0000B5010000}"/>
    <cellStyle name="Normal 439" xfId="565" xr:uid="{00000000-0005-0000-0000-0000B6010000}"/>
    <cellStyle name="Normal 44" xfId="477" xr:uid="{00000000-0005-0000-0000-00002B000000}"/>
    <cellStyle name="Normal 440" xfId="457" xr:uid="{00000000-0005-0000-0000-0000B7010000}"/>
    <cellStyle name="Normal 441" xfId="456" xr:uid="{00000000-0005-0000-0000-0000B8010000}"/>
    <cellStyle name="Normal 442" xfId="27" xr:uid="{00000000-0005-0000-0000-0000B9010000}"/>
    <cellStyle name="Normal 443" xfId="155" xr:uid="{00000000-0005-0000-0000-0000BA010000}"/>
    <cellStyle name="Normal 444" xfId="455" xr:uid="{00000000-0005-0000-0000-0000BB010000}"/>
    <cellStyle name="Normal 445" xfId="30" xr:uid="{00000000-0005-0000-0000-0000BC010000}"/>
    <cellStyle name="Normal 446" xfId="454" xr:uid="{00000000-0005-0000-0000-0000BD010000}"/>
    <cellStyle name="Normal 447" xfId="15" xr:uid="{00000000-0005-0000-0000-0000BE010000}"/>
    <cellStyle name="Normal 448" xfId="41" xr:uid="{00000000-0005-0000-0000-0000BF010000}"/>
    <cellStyle name="Normal 449" xfId="13" xr:uid="{00000000-0005-0000-0000-0000C0010000}"/>
    <cellStyle name="Normal 45" xfId="481" xr:uid="{00000000-0005-0000-0000-00002C000000}"/>
    <cellStyle name="Normal 450" xfId="257" xr:uid="{00000000-0005-0000-0000-0000C1010000}"/>
    <cellStyle name="Normal 451" xfId="255" xr:uid="{00000000-0005-0000-0000-0000C2010000}"/>
    <cellStyle name="Normal 452" xfId="449" xr:uid="{00000000-0005-0000-0000-0000C3010000}"/>
    <cellStyle name="Normal 453" xfId="339" xr:uid="{00000000-0005-0000-0000-0000C4010000}"/>
    <cellStyle name="Normal 454" xfId="99" xr:uid="{00000000-0005-0000-0000-0000C5010000}"/>
    <cellStyle name="Normal 455" xfId="167" xr:uid="{00000000-0005-0000-0000-0000C6010000}"/>
    <cellStyle name="Normal 456" xfId="269" xr:uid="{00000000-0005-0000-0000-0000C7010000}"/>
    <cellStyle name="Normal 457" xfId="459" xr:uid="{00000000-0005-0000-0000-0000C8010000}"/>
    <cellStyle name="Normal 458" xfId="465" xr:uid="{00000000-0005-0000-0000-0000C9010000}"/>
    <cellStyle name="Normal 459" xfId="466" xr:uid="{00000000-0005-0000-0000-0000CA010000}"/>
    <cellStyle name="Normal 46" xfId="447" xr:uid="{00000000-0005-0000-0000-00002D000000}"/>
    <cellStyle name="Normal 460" xfId="256" xr:uid="{00000000-0005-0000-0000-0000CB010000}"/>
    <cellStyle name="Normal 461" xfId="258" xr:uid="{00000000-0005-0000-0000-0000CC010000}"/>
    <cellStyle name="Normal 462" xfId="259" xr:uid="{00000000-0005-0000-0000-0000CD010000}"/>
    <cellStyle name="Normal 463" xfId="137" xr:uid="{00000000-0005-0000-0000-0000CE010000}"/>
    <cellStyle name="Normal 464" xfId="136" xr:uid="{00000000-0005-0000-0000-0000CF010000}"/>
    <cellStyle name="Normal 465" xfId="133" xr:uid="{00000000-0005-0000-0000-0000D0010000}"/>
    <cellStyle name="Normal 466" xfId="293" xr:uid="{00000000-0005-0000-0000-0000D1010000}"/>
    <cellStyle name="Normal 467" xfId="316" xr:uid="{00000000-0005-0000-0000-0000D2010000}"/>
    <cellStyle name="Normal 468" xfId="77" xr:uid="{00000000-0005-0000-0000-0000D3010000}"/>
    <cellStyle name="Normal 469" xfId="76" xr:uid="{00000000-0005-0000-0000-0000D4010000}"/>
    <cellStyle name="Normal 47" xfId="448" xr:uid="{00000000-0005-0000-0000-00002E000000}"/>
    <cellStyle name="Normal 470" xfId="72" xr:uid="{00000000-0005-0000-0000-0000D5010000}"/>
    <cellStyle name="Normal 471" xfId="321" xr:uid="{00000000-0005-0000-0000-0000D6010000}"/>
    <cellStyle name="Normal 472" xfId="471" xr:uid="{00000000-0005-0000-0000-0000D7010000}"/>
    <cellStyle name="Normal 473" xfId="474" xr:uid="{00000000-0005-0000-0000-0000D8010000}"/>
    <cellStyle name="Normal 474" xfId="475" xr:uid="{00000000-0005-0000-0000-0000D9010000}"/>
    <cellStyle name="Normal 475" xfId="35" xr:uid="{00000000-0005-0000-0000-0000DA010000}"/>
    <cellStyle name="Normal 476" xfId="275" xr:uid="{00000000-0005-0000-0000-0000DB010000}"/>
    <cellStyle name="Normal 477" xfId="274" xr:uid="{00000000-0005-0000-0000-0000DC010000}"/>
    <cellStyle name="Normal 478" xfId="7" xr:uid="{00000000-0005-0000-0000-0000DD010000}"/>
    <cellStyle name="Normal 479" xfId="337" xr:uid="{00000000-0005-0000-0000-0000DE010000}"/>
    <cellStyle name="Normal 48" xfId="47" xr:uid="{00000000-0005-0000-0000-00002F000000}"/>
    <cellStyle name="Normal 480" xfId="5" xr:uid="{00000000-0005-0000-0000-0000DF010000}"/>
    <cellStyle name="Normal 481" xfId="126" xr:uid="{00000000-0005-0000-0000-0000E0010000}"/>
    <cellStyle name="Normal 482" xfId="577" xr:uid="{00000000-0005-0000-0000-0000E1010000}"/>
    <cellStyle name="Normal 483" xfId="490" xr:uid="{00000000-0005-0000-0000-0000E2010000}"/>
    <cellStyle name="Normal 484" xfId="117" xr:uid="{00000000-0005-0000-0000-0000E3010000}"/>
    <cellStyle name="Normal 485" xfId="340" xr:uid="{00000000-0005-0000-0000-0000E4010000}"/>
    <cellStyle name="Normal 486" xfId="194" xr:uid="{00000000-0005-0000-0000-0000E5010000}"/>
    <cellStyle name="Normal 487" xfId="252" xr:uid="{00000000-0005-0000-0000-0000E6010000}"/>
    <cellStyle name="Normal 488" xfId="232" xr:uid="{00000000-0005-0000-0000-0000E7010000}"/>
    <cellStyle name="Normal 489" xfId="506" xr:uid="{00000000-0005-0000-0000-0000E8010000}"/>
    <cellStyle name="Normal 49" xfId="64" xr:uid="{00000000-0005-0000-0000-000030000000}"/>
    <cellStyle name="Normal 490" xfId="507" xr:uid="{00000000-0005-0000-0000-0000E9010000}"/>
    <cellStyle name="Normal 491" xfId="231" xr:uid="{00000000-0005-0000-0000-0000EA010000}"/>
    <cellStyle name="Normal 492" xfId="230" xr:uid="{00000000-0005-0000-0000-0000EB010000}"/>
    <cellStyle name="Normal 493" xfId="148" xr:uid="{00000000-0005-0000-0000-0000EC010000}"/>
    <cellStyle name="Normal 494" xfId="132" xr:uid="{00000000-0005-0000-0000-0000ED010000}"/>
    <cellStyle name="Normal 495" xfId="267" xr:uid="{00000000-0005-0000-0000-0000EE010000}"/>
    <cellStyle name="Normal 496" xfId="152" xr:uid="{00000000-0005-0000-0000-0000EF010000}"/>
    <cellStyle name="Normal 497" xfId="270" xr:uid="{00000000-0005-0000-0000-0000F0010000}"/>
    <cellStyle name="Normal 498" xfId="272" xr:uid="{00000000-0005-0000-0000-0000F1010000}"/>
    <cellStyle name="Normal 499" xfId="273" xr:uid="{00000000-0005-0000-0000-0000F2010000}"/>
    <cellStyle name="Normal 5" xfId="79" xr:uid="{00000000-0005-0000-0000-000004000000}"/>
    <cellStyle name="Normal 50" xfId="315" xr:uid="{00000000-0005-0000-0000-000031000000}"/>
    <cellStyle name="Normal 500" xfId="192" xr:uid="{00000000-0005-0000-0000-0000F3010000}"/>
    <cellStyle name="Normal 501" xfId="265" xr:uid="{00000000-0005-0000-0000-0000F4010000}"/>
    <cellStyle name="Normal 502" xfId="161" xr:uid="{00000000-0005-0000-0000-0000F5010000}"/>
    <cellStyle name="Normal 503" xfId="165" xr:uid="{00000000-0005-0000-0000-0000F6010000}"/>
    <cellStyle name="Normal 504" xfId="164" xr:uid="{00000000-0005-0000-0000-0000F7010000}"/>
    <cellStyle name="Normal 505" xfId="19" xr:uid="{00000000-0005-0000-0000-0000F8010000}"/>
    <cellStyle name="Normal 506" xfId="21" xr:uid="{00000000-0005-0000-0000-0000F9010000}"/>
    <cellStyle name="Normal 507" xfId="23" xr:uid="{00000000-0005-0000-0000-0000FA010000}"/>
    <cellStyle name="Normal 508" xfId="310" xr:uid="{00000000-0005-0000-0000-0000FB010000}"/>
    <cellStyle name="Normal 509" xfId="547" xr:uid="{00000000-0005-0000-0000-0000FC010000}"/>
    <cellStyle name="Normal 51" xfId="70" xr:uid="{00000000-0005-0000-0000-000032000000}"/>
    <cellStyle name="Normal 510" xfId="548" xr:uid="{00000000-0005-0000-0000-0000FD010000}"/>
    <cellStyle name="Normal 511" xfId="43" xr:uid="{00000000-0005-0000-0000-0000FE010000}"/>
    <cellStyle name="Normal 512" xfId="210" xr:uid="{00000000-0005-0000-0000-0000FF010000}"/>
    <cellStyle name="Normal 513" xfId="235" xr:uid="{00000000-0005-0000-0000-000000020000}"/>
    <cellStyle name="Normal 514" xfId="327" xr:uid="{00000000-0005-0000-0000-000001020000}"/>
    <cellStyle name="Normal 515" xfId="556" xr:uid="{00000000-0005-0000-0000-000002020000}"/>
    <cellStyle name="Normal 516" xfId="197" xr:uid="{00000000-0005-0000-0000-000003020000}"/>
    <cellStyle name="Normal 517" xfId="162" xr:uid="{00000000-0005-0000-0000-000004020000}"/>
    <cellStyle name="Normal 518" xfId="203" xr:uid="{00000000-0005-0000-0000-000005020000}"/>
    <cellStyle name="Normal 519" xfId="201" xr:uid="{00000000-0005-0000-0000-000006020000}"/>
    <cellStyle name="Normal 52" xfId="69" xr:uid="{00000000-0005-0000-0000-000033000000}"/>
    <cellStyle name="Normal 520" xfId="516" xr:uid="{00000000-0005-0000-0000-000007020000}"/>
    <cellStyle name="Normal 521" xfId="266" xr:uid="{00000000-0005-0000-0000-000008020000}"/>
    <cellStyle name="Normal 522" xfId="510" xr:uid="{00000000-0005-0000-0000-000009020000}"/>
    <cellStyle name="Normal 523" xfId="520" xr:uid="{00000000-0005-0000-0000-00000A020000}"/>
    <cellStyle name="Normal 524" xfId="517" xr:uid="{00000000-0005-0000-0000-00000B020000}"/>
    <cellStyle name="Normal 525" xfId="521" xr:uid="{00000000-0005-0000-0000-00000C020000}"/>
    <cellStyle name="Normal 526" xfId="157" xr:uid="{00000000-0005-0000-0000-00000D020000}"/>
    <cellStyle name="Normal 527" xfId="533" xr:uid="{00000000-0005-0000-0000-00000E020000}"/>
    <cellStyle name="Normal 528" xfId="204" xr:uid="{00000000-0005-0000-0000-00000F020000}"/>
    <cellStyle name="Normal 529" xfId="560" xr:uid="{00000000-0005-0000-0000-000010020000}"/>
    <cellStyle name="Normal 53" xfId="8" xr:uid="{00000000-0005-0000-0000-000034000000}"/>
    <cellStyle name="Normal 530" xfId="336" xr:uid="{00000000-0005-0000-0000-000011020000}"/>
    <cellStyle name="Normal 531" xfId="37" xr:uid="{00000000-0005-0000-0000-000012020000}"/>
    <cellStyle name="Normal 532" xfId="335" xr:uid="{00000000-0005-0000-0000-000013020000}"/>
    <cellStyle name="Normal 533" xfId="338" xr:uid="{00000000-0005-0000-0000-000014020000}"/>
    <cellStyle name="Normal 534" xfId="566" xr:uid="{00000000-0005-0000-0000-000015020000}"/>
    <cellStyle name="Normal 535" xfId="576" xr:uid="{00000000-0005-0000-0000-000016020000}"/>
    <cellStyle name="Normal 536" xfId="110" xr:uid="{00000000-0005-0000-0000-000017020000}"/>
    <cellStyle name="Normal 537" xfId="243" xr:uid="{00000000-0005-0000-0000-000018020000}"/>
    <cellStyle name="Normal 538" xfId="125" xr:uid="{00000000-0005-0000-0000-000019020000}"/>
    <cellStyle name="Normal 539" xfId="121" xr:uid="{00000000-0005-0000-0000-00001A020000}"/>
    <cellStyle name="Normal 54" xfId="39" xr:uid="{00000000-0005-0000-0000-000035000000}"/>
    <cellStyle name="Normal 540" xfId="129" xr:uid="{00000000-0005-0000-0000-00001B020000}"/>
    <cellStyle name="Normal 541" xfId="128" xr:uid="{00000000-0005-0000-0000-00001C020000}"/>
    <cellStyle name="Normal 542" xfId="120" xr:uid="{00000000-0005-0000-0000-00001D020000}"/>
    <cellStyle name="Normal 543" xfId="324" xr:uid="{00000000-0005-0000-0000-00001E020000}"/>
    <cellStyle name="Normal 544" xfId="487" xr:uid="{00000000-0005-0000-0000-00001F020000}"/>
    <cellStyle name="Normal 545" xfId="488" xr:uid="{00000000-0005-0000-0000-000020020000}"/>
    <cellStyle name="Normal 546" xfId="536" xr:uid="{00000000-0005-0000-0000-000021020000}"/>
    <cellStyle name="Normal 547" xfId="534" xr:uid="{00000000-0005-0000-0000-000022020000}"/>
    <cellStyle name="Normal 548" xfId="118" xr:uid="{00000000-0005-0000-0000-000023020000}"/>
    <cellStyle name="Normal 549" xfId="542" xr:uid="{00000000-0005-0000-0000-000024020000}"/>
    <cellStyle name="Normal 55" xfId="127" xr:uid="{00000000-0005-0000-0000-000036000000}"/>
    <cellStyle name="Normal 550" xfId="539" xr:uid="{00000000-0005-0000-0000-000025020000}"/>
    <cellStyle name="Normal 551" xfId="544" xr:uid="{00000000-0005-0000-0000-000026020000}"/>
    <cellStyle name="Normal 552" xfId="543" xr:uid="{00000000-0005-0000-0000-000027020000}"/>
    <cellStyle name="Normal 553" xfId="567" xr:uid="{00000000-0005-0000-0000-000028020000}"/>
    <cellStyle name="Normal 554" xfId="105" xr:uid="{00000000-0005-0000-0000-000029020000}"/>
    <cellStyle name="Normal 555" xfId="212" xr:uid="{00000000-0005-0000-0000-00002A020000}"/>
    <cellStyle name="Normal 556" xfId="213" xr:uid="{00000000-0005-0000-0000-00002B020000}"/>
    <cellStyle name="Normal 557" xfId="558" xr:uid="{00000000-0005-0000-0000-00002C020000}"/>
    <cellStyle name="Normal 558" xfId="559" xr:uid="{00000000-0005-0000-0000-00002D020000}"/>
    <cellStyle name="Normal 559" xfId="233" xr:uid="{00000000-0005-0000-0000-00002E020000}"/>
    <cellStyle name="Normal 56" xfId="239" xr:uid="{00000000-0005-0000-0000-000037000000}"/>
    <cellStyle name="Normal 560" xfId="134" xr:uid="{00000000-0005-0000-0000-00002F020000}"/>
    <cellStyle name="Normal 561" xfId="551" xr:uid="{00000000-0005-0000-0000-000030020000}"/>
    <cellStyle name="Normal 562" xfId="553" xr:uid="{00000000-0005-0000-0000-000031020000}"/>
    <cellStyle name="Normal 563" xfId="555" xr:uid="{00000000-0005-0000-0000-000032020000}"/>
    <cellStyle name="Normal 564" xfId="205" xr:uid="{00000000-0005-0000-0000-000033020000}"/>
    <cellStyle name="Normal 565" xfId="303" xr:uid="{00000000-0005-0000-0000-000034020000}"/>
    <cellStyle name="Normal 566" xfId="206" xr:uid="{00000000-0005-0000-0000-000035020000}"/>
    <cellStyle name="Normal 567" xfId="207" xr:uid="{00000000-0005-0000-0000-000036020000}"/>
    <cellStyle name="Normal 568" xfId="550" xr:uid="{00000000-0005-0000-0000-000037020000}"/>
    <cellStyle name="Normal 569" xfId="144" xr:uid="{00000000-0005-0000-0000-000038020000}"/>
    <cellStyle name="Normal 57" xfId="234" xr:uid="{00000000-0005-0000-0000-000038000000}"/>
    <cellStyle name="Normal 570" xfId="502" xr:uid="{00000000-0005-0000-0000-000039020000}"/>
    <cellStyle name="Normal 571" xfId="503" xr:uid="{00000000-0005-0000-0000-00003A020000}"/>
    <cellStyle name="Normal 572" xfId="570" xr:uid="{00000000-0005-0000-0000-00003B020000}"/>
    <cellStyle name="Normal 573" xfId="571" xr:uid="{00000000-0005-0000-0000-00003C020000}"/>
    <cellStyle name="Normal 574" xfId="131" xr:uid="{00000000-0005-0000-0000-00003D020000}"/>
    <cellStyle name="Normal 575" xfId="331" xr:uid="{00000000-0005-0000-0000-00003E020000}"/>
    <cellStyle name="Normal 576" xfId="572" xr:uid="{00000000-0005-0000-0000-00003F020000}"/>
    <cellStyle name="Normal 577" xfId="573" xr:uid="{00000000-0005-0000-0000-000040020000}"/>
    <cellStyle name="Normal 578" xfId="288" xr:uid="{00000000-0005-0000-0000-000041020000}"/>
    <cellStyle name="Normal 579" xfId="289" xr:uid="{00000000-0005-0000-0000-000042020000}"/>
    <cellStyle name="Normal 58" xfId="34" xr:uid="{00000000-0005-0000-0000-000039000000}"/>
    <cellStyle name="Normal 580" xfId="94" xr:uid="{00000000-0005-0000-0000-000043020000}"/>
    <cellStyle name="Normal 581" xfId="50" xr:uid="{00000000-0005-0000-0000-000044020000}"/>
    <cellStyle name="Normal 582" xfId="160" xr:uid="{00000000-0005-0000-0000-000045020000}"/>
    <cellStyle name="Normal 583" xfId="29" xr:uid="{00000000-0005-0000-0000-000046020000}"/>
    <cellStyle name="Normal 59" xfId="191" xr:uid="{00000000-0005-0000-0000-00003A000000}"/>
    <cellStyle name="Normal 6" xfId="322" xr:uid="{00000000-0005-0000-0000-000005000000}"/>
    <cellStyle name="Normal 60" xfId="109" xr:uid="{00000000-0005-0000-0000-00003B000000}"/>
    <cellStyle name="Normal 61" xfId="178" xr:uid="{00000000-0005-0000-0000-00003C000000}"/>
    <cellStyle name="Normal 62" xfId="193" xr:uid="{00000000-0005-0000-0000-00003D000000}"/>
    <cellStyle name="Normal 63" xfId="135" xr:uid="{00000000-0005-0000-0000-00003E000000}"/>
    <cellStyle name="Normal 64" xfId="46" xr:uid="{00000000-0005-0000-0000-00003F000000}"/>
    <cellStyle name="Normal 65" xfId="48" xr:uid="{00000000-0005-0000-0000-000040000000}"/>
    <cellStyle name="Normal 66" xfId="68" xr:uid="{00000000-0005-0000-0000-000041000000}"/>
    <cellStyle name="Normal 67" xfId="81" xr:uid="{00000000-0005-0000-0000-000042000000}"/>
    <cellStyle name="Normal 68" xfId="116" xr:uid="{00000000-0005-0000-0000-000043000000}"/>
    <cellStyle name="Normal 69" xfId="320" xr:uid="{00000000-0005-0000-0000-000044000000}"/>
    <cellStyle name="Normal 7" xfId="25" xr:uid="{00000000-0005-0000-0000-000006000000}"/>
    <cellStyle name="Normal 70" xfId="112" xr:uid="{00000000-0005-0000-0000-000045000000}"/>
    <cellStyle name="Normal 71" xfId="113" xr:uid="{00000000-0005-0000-0000-000046000000}"/>
    <cellStyle name="Normal 72" xfId="182" xr:uid="{00000000-0005-0000-0000-000047000000}"/>
    <cellStyle name="Normal 73" xfId="44" xr:uid="{00000000-0005-0000-0000-000048000000}"/>
    <cellStyle name="Normal 74" xfId="522" xr:uid="{00000000-0005-0000-0000-000049000000}"/>
    <cellStyle name="Normal 75" xfId="527" xr:uid="{00000000-0005-0000-0000-00004A000000}"/>
    <cellStyle name="Normal 76" xfId="526" xr:uid="{00000000-0005-0000-0000-00004B000000}"/>
    <cellStyle name="Normal 77" xfId="297" xr:uid="{00000000-0005-0000-0000-00004C000000}"/>
    <cellStyle name="Normal 78" xfId="531" xr:uid="{00000000-0005-0000-0000-00004D000000}"/>
    <cellStyle name="Normal 79" xfId="217" xr:uid="{00000000-0005-0000-0000-00004E000000}"/>
    <cellStyle name="Normal 8" xfId="268" xr:uid="{00000000-0005-0000-0000-000007000000}"/>
    <cellStyle name="Normal 80" xfId="530" xr:uid="{00000000-0005-0000-0000-00004F000000}"/>
    <cellStyle name="Normal 81" xfId="218" xr:uid="{00000000-0005-0000-0000-000050000000}"/>
    <cellStyle name="Normal 82" xfId="219" xr:uid="{00000000-0005-0000-0000-000051000000}"/>
    <cellStyle name="Normal 83" xfId="532" xr:uid="{00000000-0005-0000-0000-000052000000}"/>
    <cellStyle name="Normal 84" xfId="220" xr:uid="{00000000-0005-0000-0000-000053000000}"/>
    <cellStyle name="Normal 85" xfId="214" xr:uid="{00000000-0005-0000-0000-000054000000}"/>
    <cellStyle name="Normal 86" xfId="181" xr:uid="{00000000-0005-0000-0000-000055000000}"/>
    <cellStyle name="Normal 87" xfId="225" xr:uid="{00000000-0005-0000-0000-000056000000}"/>
    <cellStyle name="Normal 88" xfId="222" xr:uid="{00000000-0005-0000-0000-000057000000}"/>
    <cellStyle name="Normal 89" xfId="74" xr:uid="{00000000-0005-0000-0000-000058000000}"/>
    <cellStyle name="Normal 9" xfId="163" xr:uid="{00000000-0005-0000-0000-000008000000}"/>
    <cellStyle name="Normal 90" xfId="563" xr:uid="{00000000-0005-0000-0000-000059000000}"/>
    <cellStyle name="Normal 91" xfId="226" xr:uid="{00000000-0005-0000-0000-00005A000000}"/>
    <cellStyle name="Normal 92" xfId="184" xr:uid="{00000000-0005-0000-0000-00005B000000}"/>
    <cellStyle name="Normal 93" xfId="333" xr:uid="{00000000-0005-0000-0000-00005C000000}"/>
    <cellStyle name="Normal 94" xfId="187" xr:uid="{00000000-0005-0000-0000-00005D000000}"/>
    <cellStyle name="Normal 95" xfId="334" xr:uid="{00000000-0005-0000-0000-00005E000000}"/>
    <cellStyle name="Normal 96" xfId="185" xr:uid="{00000000-0005-0000-0000-00005F000000}"/>
    <cellStyle name="Normal 97" xfId="186" xr:uid="{00000000-0005-0000-0000-000060000000}"/>
    <cellStyle name="Normal 98" xfId="278" xr:uid="{00000000-0005-0000-0000-000061000000}"/>
    <cellStyle name="Normal 99" xfId="433" xr:uid="{00000000-0005-0000-0000-00006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55"/>
  <sheetViews>
    <sheetView showGridLines="0" tabSelected="1" zoomScaleNormal="100" workbookViewId="0"/>
  </sheetViews>
  <sheetFormatPr defaultColWidth="10.7109375" defaultRowHeight="15" x14ac:dyDescent="0.2"/>
  <cols>
    <col min="1" max="1" width="1.7109375" style="67" customWidth="1"/>
    <col min="2" max="5" width="8.7109375" style="67" customWidth="1"/>
    <col min="6" max="6" width="20.7109375" style="67" customWidth="1"/>
    <col min="7" max="10" width="15.7109375" style="67" customWidth="1"/>
    <col min="11" max="11" width="18.7109375" style="67" customWidth="1"/>
    <col min="12" max="12" width="19.7109375" style="67" customWidth="1"/>
    <col min="13" max="13" width="15.7109375" style="67" customWidth="1"/>
    <col min="14" max="14" width="20.7109375" style="67" customWidth="1"/>
    <col min="15" max="15" width="9.140625" style="67" customWidth="1"/>
    <col min="16" max="16" width="10.7109375" style="67" customWidth="1"/>
    <col min="17" max="16384" width="10.7109375" style="67"/>
  </cols>
  <sheetData>
    <row r="1" spans="2:14" s="61" customFormat="1" ht="49.5" customHeight="1" x14ac:dyDescent="0.2">
      <c r="B1" s="27" t="s">
        <v>0</v>
      </c>
      <c r="C1" s="27"/>
      <c r="D1" s="27"/>
      <c r="E1" s="27"/>
    </row>
    <row r="2" spans="2:14" s="62" customFormat="1" ht="30" customHeight="1" x14ac:dyDescent="0.2">
      <c r="B2" s="44" t="s">
        <v>1</v>
      </c>
      <c r="C2" s="44"/>
      <c r="D2" s="44"/>
      <c r="E2" s="44"/>
      <c r="F2" s="63" t="s">
        <v>2</v>
      </c>
    </row>
    <row r="3" spans="2:14" s="62" customFormat="1" ht="30" customHeight="1" x14ac:dyDescent="0.2">
      <c r="B3" s="44" t="s">
        <v>3</v>
      </c>
      <c r="C3" s="44"/>
      <c r="D3" s="44"/>
      <c r="E3" s="44"/>
      <c r="F3" s="64" t="s">
        <v>4</v>
      </c>
      <c r="G3" s="64"/>
    </row>
    <row r="4" spans="2:14" s="62" customFormat="1" ht="30" customHeight="1" x14ac:dyDescent="0.2">
      <c r="B4" s="44" t="s">
        <v>5</v>
      </c>
      <c r="C4" s="44"/>
      <c r="D4" s="44"/>
      <c r="E4" s="44"/>
      <c r="F4" s="65" t="s">
        <v>6</v>
      </c>
      <c r="G4" s="66">
        <v>2025</v>
      </c>
    </row>
    <row r="5" spans="2:14" s="62" customFormat="1" ht="49.5" customHeight="1" x14ac:dyDescent="0.2">
      <c r="B5" s="49" t="s">
        <v>7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</row>
    <row r="6" spans="2:14" s="62" customFormat="1" ht="49.5" customHeight="1" x14ac:dyDescent="0.2">
      <c r="B6" s="63" t="s">
        <v>8</v>
      </c>
    </row>
    <row r="7" spans="2:14" ht="30" customHeight="1" x14ac:dyDescent="0.2">
      <c r="B7" s="48" t="s">
        <v>9</v>
      </c>
      <c r="C7" s="41"/>
      <c r="D7" s="41"/>
      <c r="E7" s="41"/>
      <c r="F7" s="41" t="s">
        <v>10</v>
      </c>
      <c r="G7" s="41"/>
      <c r="H7" s="41"/>
      <c r="I7" s="41"/>
      <c r="J7" s="41"/>
      <c r="K7" s="41" t="s">
        <v>11</v>
      </c>
      <c r="L7" s="41"/>
      <c r="M7" s="41"/>
      <c r="N7" s="43"/>
    </row>
    <row r="8" spans="2:14" ht="30" customHeight="1" x14ac:dyDescent="0.2">
      <c r="B8" s="19"/>
      <c r="C8" s="20"/>
      <c r="D8" s="20"/>
      <c r="E8" s="20"/>
      <c r="F8" s="20" t="s">
        <v>12</v>
      </c>
      <c r="G8" s="20"/>
      <c r="H8" s="20"/>
      <c r="I8" s="20" t="s">
        <v>13</v>
      </c>
      <c r="J8" s="20" t="s">
        <v>14</v>
      </c>
      <c r="K8" s="20" t="s">
        <v>15</v>
      </c>
      <c r="L8" s="20" t="s">
        <v>16</v>
      </c>
      <c r="M8" s="20" t="s">
        <v>14</v>
      </c>
      <c r="N8" s="42" t="s">
        <v>17</v>
      </c>
    </row>
    <row r="9" spans="2:14" ht="30" customHeight="1" x14ac:dyDescent="0.2">
      <c r="B9" s="19"/>
      <c r="C9" s="20"/>
      <c r="D9" s="20"/>
      <c r="E9" s="20"/>
      <c r="F9" s="69" t="s">
        <v>18</v>
      </c>
      <c r="G9" s="69" t="s">
        <v>19</v>
      </c>
      <c r="H9" s="69" t="s">
        <v>20</v>
      </c>
      <c r="I9" s="23"/>
      <c r="J9" s="23"/>
      <c r="K9" s="23"/>
      <c r="L9" s="23"/>
      <c r="M9" s="23"/>
      <c r="N9" s="24"/>
    </row>
    <row r="10" spans="2:14" ht="24.75" customHeight="1" x14ac:dyDescent="0.2">
      <c r="B10" s="71"/>
      <c r="C10" s="21" t="s">
        <v>21</v>
      </c>
      <c r="D10" s="73"/>
      <c r="E10" s="74">
        <v>13</v>
      </c>
      <c r="F10" s="75">
        <v>254</v>
      </c>
      <c r="G10" s="75">
        <v>0</v>
      </c>
      <c r="H10" s="75">
        <f t="shared" ref="H10:H22" si="0">F10+G10</f>
        <v>254</v>
      </c>
      <c r="I10" s="76">
        <v>0</v>
      </c>
      <c r="J10" s="77">
        <f t="shared" ref="J10:J22" si="1">H10+I10</f>
        <v>254</v>
      </c>
      <c r="K10" s="75">
        <v>117</v>
      </c>
      <c r="L10" s="75">
        <v>36</v>
      </c>
      <c r="M10" s="78">
        <f t="shared" ref="M10:M22" si="2">K10+L10</f>
        <v>153</v>
      </c>
      <c r="N10" s="79">
        <v>42</v>
      </c>
    </row>
    <row r="11" spans="2:14" ht="24.75" customHeight="1" x14ac:dyDescent="0.2">
      <c r="B11" s="71"/>
      <c r="C11" s="22"/>
      <c r="D11" s="73"/>
      <c r="E11" s="80">
        <v>12</v>
      </c>
      <c r="F11" s="75">
        <v>9</v>
      </c>
      <c r="G11" s="75">
        <v>0</v>
      </c>
      <c r="H11" s="75">
        <f t="shared" si="0"/>
        <v>9</v>
      </c>
      <c r="I11" s="76">
        <v>0</v>
      </c>
      <c r="J11" s="77">
        <f t="shared" si="1"/>
        <v>9</v>
      </c>
      <c r="K11" s="75">
        <v>0</v>
      </c>
      <c r="L11" s="75">
        <v>0</v>
      </c>
      <c r="M11" s="78">
        <f t="shared" si="2"/>
        <v>0</v>
      </c>
      <c r="N11" s="79">
        <v>0</v>
      </c>
    </row>
    <row r="12" spans="2:14" ht="24.75" customHeight="1" x14ac:dyDescent="0.2">
      <c r="B12" s="71" t="s">
        <v>22</v>
      </c>
      <c r="C12" s="22"/>
      <c r="D12" s="81" t="s">
        <v>23</v>
      </c>
      <c r="E12" s="80">
        <v>11</v>
      </c>
      <c r="F12" s="75">
        <v>9</v>
      </c>
      <c r="G12" s="75">
        <v>0</v>
      </c>
      <c r="H12" s="75">
        <f t="shared" si="0"/>
        <v>9</v>
      </c>
      <c r="I12" s="76">
        <v>0</v>
      </c>
      <c r="J12" s="77">
        <f t="shared" si="1"/>
        <v>9</v>
      </c>
      <c r="K12" s="75">
        <v>1</v>
      </c>
      <c r="L12" s="75">
        <v>0</v>
      </c>
      <c r="M12" s="78">
        <f t="shared" si="2"/>
        <v>1</v>
      </c>
      <c r="N12" s="79">
        <v>0</v>
      </c>
    </row>
    <row r="13" spans="2:14" ht="24.75" customHeight="1" x14ac:dyDescent="0.2">
      <c r="B13" s="71" t="s">
        <v>24</v>
      </c>
      <c r="C13" s="22" t="s">
        <v>25</v>
      </c>
      <c r="D13" s="81" t="s">
        <v>26</v>
      </c>
      <c r="E13" s="80">
        <v>10</v>
      </c>
      <c r="F13" s="75">
        <v>94</v>
      </c>
      <c r="G13" s="75">
        <v>0</v>
      </c>
      <c r="H13" s="75">
        <f t="shared" si="0"/>
        <v>94</v>
      </c>
      <c r="I13" s="76">
        <v>0</v>
      </c>
      <c r="J13" s="77">
        <f t="shared" si="1"/>
        <v>94</v>
      </c>
      <c r="K13" s="75">
        <v>2</v>
      </c>
      <c r="L13" s="75">
        <v>0</v>
      </c>
      <c r="M13" s="78">
        <f t="shared" si="2"/>
        <v>2</v>
      </c>
      <c r="N13" s="79">
        <v>0</v>
      </c>
    </row>
    <row r="14" spans="2:14" ht="24.75" customHeight="1" x14ac:dyDescent="0.2">
      <c r="B14" s="71" t="s">
        <v>22</v>
      </c>
      <c r="C14" s="22"/>
      <c r="D14" s="81" t="s">
        <v>27</v>
      </c>
      <c r="E14" s="80">
        <v>9</v>
      </c>
      <c r="F14" s="75">
        <v>7</v>
      </c>
      <c r="G14" s="75">
        <v>0</v>
      </c>
      <c r="H14" s="75">
        <f t="shared" si="0"/>
        <v>7</v>
      </c>
      <c r="I14" s="76">
        <v>0</v>
      </c>
      <c r="J14" s="77">
        <f t="shared" si="1"/>
        <v>7</v>
      </c>
      <c r="K14" s="75">
        <v>0</v>
      </c>
      <c r="L14" s="75">
        <v>0</v>
      </c>
      <c r="M14" s="78">
        <f t="shared" si="2"/>
        <v>0</v>
      </c>
      <c r="N14" s="79">
        <v>0</v>
      </c>
    </row>
    <row r="15" spans="2:14" ht="24.75" customHeight="1" x14ac:dyDescent="0.2">
      <c r="B15" s="71" t="s">
        <v>28</v>
      </c>
      <c r="C15" s="22"/>
      <c r="D15" s="81" t="s">
        <v>29</v>
      </c>
      <c r="E15" s="80">
        <v>8</v>
      </c>
      <c r="F15" s="75">
        <v>2</v>
      </c>
      <c r="G15" s="75">
        <v>0</v>
      </c>
      <c r="H15" s="75">
        <f t="shared" si="0"/>
        <v>2</v>
      </c>
      <c r="I15" s="76">
        <v>0</v>
      </c>
      <c r="J15" s="77">
        <f t="shared" si="1"/>
        <v>2</v>
      </c>
      <c r="K15" s="75">
        <v>0</v>
      </c>
      <c r="L15" s="75">
        <v>0</v>
      </c>
      <c r="M15" s="78">
        <f t="shared" si="2"/>
        <v>0</v>
      </c>
      <c r="N15" s="79">
        <v>0</v>
      </c>
    </row>
    <row r="16" spans="2:14" ht="24.75" customHeight="1" x14ac:dyDescent="0.2">
      <c r="B16" s="71" t="s">
        <v>30</v>
      </c>
      <c r="C16" s="22"/>
      <c r="D16" s="81" t="s">
        <v>31</v>
      </c>
      <c r="E16" s="80">
        <v>7</v>
      </c>
      <c r="F16" s="75">
        <v>13</v>
      </c>
      <c r="G16" s="75">
        <v>0</v>
      </c>
      <c r="H16" s="75">
        <f t="shared" si="0"/>
        <v>13</v>
      </c>
      <c r="I16" s="76">
        <v>0</v>
      </c>
      <c r="J16" s="77">
        <f t="shared" si="1"/>
        <v>13</v>
      </c>
      <c r="K16" s="75">
        <v>0</v>
      </c>
      <c r="L16" s="75">
        <v>0</v>
      </c>
      <c r="M16" s="78">
        <f t="shared" si="2"/>
        <v>0</v>
      </c>
      <c r="N16" s="79">
        <v>0</v>
      </c>
    </row>
    <row r="17" spans="2:14" ht="24.75" customHeight="1" x14ac:dyDescent="0.2">
      <c r="B17" s="71" t="s">
        <v>23</v>
      </c>
      <c r="C17" s="22"/>
      <c r="D17" s="81" t="s">
        <v>30</v>
      </c>
      <c r="E17" s="80">
        <v>6</v>
      </c>
      <c r="F17" s="75">
        <v>5</v>
      </c>
      <c r="G17" s="75">
        <v>0</v>
      </c>
      <c r="H17" s="75">
        <f t="shared" si="0"/>
        <v>5</v>
      </c>
      <c r="I17" s="76">
        <v>0</v>
      </c>
      <c r="J17" s="77">
        <f t="shared" si="1"/>
        <v>5</v>
      </c>
      <c r="K17" s="75">
        <v>0</v>
      </c>
      <c r="L17" s="75">
        <v>0</v>
      </c>
      <c r="M17" s="78">
        <f t="shared" si="2"/>
        <v>0</v>
      </c>
      <c r="N17" s="79">
        <v>0</v>
      </c>
    </row>
    <row r="18" spans="2:14" ht="24.75" customHeight="1" x14ac:dyDescent="0.2">
      <c r="B18" s="71" t="s">
        <v>32</v>
      </c>
      <c r="C18" s="22" t="s">
        <v>22</v>
      </c>
      <c r="D18" s="81" t="s">
        <v>33</v>
      </c>
      <c r="E18" s="80">
        <v>5</v>
      </c>
      <c r="F18" s="75">
        <v>2</v>
      </c>
      <c r="G18" s="75">
        <v>0</v>
      </c>
      <c r="H18" s="75">
        <f t="shared" si="0"/>
        <v>2</v>
      </c>
      <c r="I18" s="76">
        <v>0</v>
      </c>
      <c r="J18" s="77">
        <f t="shared" si="1"/>
        <v>2</v>
      </c>
      <c r="K18" s="75">
        <v>0</v>
      </c>
      <c r="L18" s="75">
        <v>0</v>
      </c>
      <c r="M18" s="78">
        <f t="shared" si="2"/>
        <v>0</v>
      </c>
      <c r="N18" s="79">
        <v>0</v>
      </c>
    </row>
    <row r="19" spans="2:14" ht="24.75" customHeight="1" x14ac:dyDescent="0.2">
      <c r="B19" s="71" t="s">
        <v>22</v>
      </c>
      <c r="C19" s="22"/>
      <c r="D19" s="81" t="s">
        <v>31</v>
      </c>
      <c r="E19" s="80">
        <v>4</v>
      </c>
      <c r="F19" s="75">
        <v>5</v>
      </c>
      <c r="G19" s="75">
        <v>0</v>
      </c>
      <c r="H19" s="75">
        <f t="shared" si="0"/>
        <v>5</v>
      </c>
      <c r="I19" s="76">
        <v>0</v>
      </c>
      <c r="J19" s="77">
        <f t="shared" si="1"/>
        <v>5</v>
      </c>
      <c r="K19" s="75">
        <v>0</v>
      </c>
      <c r="L19" s="75">
        <v>0</v>
      </c>
      <c r="M19" s="78">
        <f t="shared" si="2"/>
        <v>0</v>
      </c>
      <c r="N19" s="79">
        <v>0</v>
      </c>
    </row>
    <row r="20" spans="2:14" ht="24.75" customHeight="1" x14ac:dyDescent="0.2">
      <c r="B20" s="71"/>
      <c r="C20" s="22"/>
      <c r="D20" s="73"/>
      <c r="E20" s="80">
        <v>3</v>
      </c>
      <c r="F20" s="75">
        <v>0</v>
      </c>
      <c r="G20" s="75">
        <v>4</v>
      </c>
      <c r="H20" s="75">
        <f t="shared" si="0"/>
        <v>4</v>
      </c>
      <c r="I20" s="76">
        <v>0</v>
      </c>
      <c r="J20" s="77">
        <f t="shared" si="1"/>
        <v>4</v>
      </c>
      <c r="K20" s="75">
        <v>0</v>
      </c>
      <c r="L20" s="75">
        <v>0</v>
      </c>
      <c r="M20" s="78">
        <f t="shared" si="2"/>
        <v>0</v>
      </c>
      <c r="N20" s="79">
        <v>0</v>
      </c>
    </row>
    <row r="21" spans="2:14" ht="24.75" customHeight="1" x14ac:dyDescent="0.2">
      <c r="B21" s="71"/>
      <c r="C21" s="22"/>
      <c r="D21" s="73"/>
      <c r="E21" s="80">
        <v>2</v>
      </c>
      <c r="F21" s="75">
        <v>0</v>
      </c>
      <c r="G21" s="75">
        <v>5</v>
      </c>
      <c r="H21" s="75">
        <f t="shared" si="0"/>
        <v>5</v>
      </c>
      <c r="I21" s="76">
        <v>0</v>
      </c>
      <c r="J21" s="77">
        <f t="shared" si="1"/>
        <v>5</v>
      </c>
      <c r="K21" s="75">
        <v>0</v>
      </c>
      <c r="L21" s="75">
        <v>0</v>
      </c>
      <c r="M21" s="78">
        <f t="shared" si="2"/>
        <v>0</v>
      </c>
      <c r="N21" s="79">
        <v>0</v>
      </c>
    </row>
    <row r="22" spans="2:14" ht="24.75" customHeight="1" x14ac:dyDescent="0.2">
      <c r="B22" s="71"/>
      <c r="C22" s="59"/>
      <c r="D22" s="73"/>
      <c r="E22" s="83">
        <v>1</v>
      </c>
      <c r="F22" s="75">
        <v>0</v>
      </c>
      <c r="G22" s="75">
        <v>11</v>
      </c>
      <c r="H22" s="75">
        <f t="shared" si="0"/>
        <v>11</v>
      </c>
      <c r="I22" s="75">
        <v>9</v>
      </c>
      <c r="J22" s="77">
        <f t="shared" si="1"/>
        <v>20</v>
      </c>
      <c r="K22" s="75">
        <v>0</v>
      </c>
      <c r="L22" s="75">
        <v>0</v>
      </c>
      <c r="M22" s="78">
        <f t="shared" si="2"/>
        <v>0</v>
      </c>
      <c r="N22" s="79">
        <v>0</v>
      </c>
    </row>
    <row r="23" spans="2:14" s="84" customFormat="1" ht="24.75" customHeight="1" x14ac:dyDescent="0.2">
      <c r="B23" s="19" t="s">
        <v>34</v>
      </c>
      <c r="C23" s="20"/>
      <c r="D23" s="20"/>
      <c r="E23" s="20"/>
      <c r="F23" s="85">
        <f t="shared" ref="F23:N23" si="3">SUM(F10:F22)</f>
        <v>400</v>
      </c>
      <c r="G23" s="85">
        <f t="shared" si="3"/>
        <v>20</v>
      </c>
      <c r="H23" s="85">
        <f t="shared" si="3"/>
        <v>420</v>
      </c>
      <c r="I23" s="85">
        <f t="shared" si="3"/>
        <v>9</v>
      </c>
      <c r="J23" s="85">
        <f t="shared" si="3"/>
        <v>429</v>
      </c>
      <c r="K23" s="85">
        <f t="shared" si="3"/>
        <v>120</v>
      </c>
      <c r="L23" s="85">
        <f t="shared" si="3"/>
        <v>36</v>
      </c>
      <c r="M23" s="85">
        <f t="shared" si="3"/>
        <v>156</v>
      </c>
      <c r="N23" s="86">
        <f t="shared" si="3"/>
        <v>42</v>
      </c>
    </row>
    <row r="24" spans="2:14" ht="24.75" customHeight="1" x14ac:dyDescent="0.2">
      <c r="B24" s="71"/>
      <c r="C24" s="21" t="s">
        <v>21</v>
      </c>
      <c r="D24" s="73"/>
      <c r="E24" s="74">
        <v>13</v>
      </c>
      <c r="F24" s="75">
        <v>339</v>
      </c>
      <c r="G24" s="75">
        <v>0</v>
      </c>
      <c r="H24" s="75">
        <f t="shared" ref="H24:H36" si="4">F24+G24</f>
        <v>339</v>
      </c>
      <c r="I24" s="76">
        <v>0</v>
      </c>
      <c r="J24" s="77">
        <f t="shared" ref="J24:J36" si="5">H24+I24</f>
        <v>339</v>
      </c>
      <c r="K24" s="75">
        <v>75</v>
      </c>
      <c r="L24" s="75">
        <v>38</v>
      </c>
      <c r="M24" s="78">
        <f t="shared" ref="M24:M36" si="6">K24+L24</f>
        <v>113</v>
      </c>
      <c r="N24" s="79">
        <v>49</v>
      </c>
    </row>
    <row r="25" spans="2:14" ht="24.75" customHeight="1" x14ac:dyDescent="0.2">
      <c r="B25" s="71"/>
      <c r="C25" s="22"/>
      <c r="D25" s="73"/>
      <c r="E25" s="80">
        <v>12</v>
      </c>
      <c r="F25" s="75">
        <v>10</v>
      </c>
      <c r="G25" s="75">
        <v>0</v>
      </c>
      <c r="H25" s="75">
        <f t="shared" si="4"/>
        <v>10</v>
      </c>
      <c r="I25" s="76">
        <v>0</v>
      </c>
      <c r="J25" s="77">
        <f t="shared" si="5"/>
        <v>10</v>
      </c>
      <c r="K25" s="75">
        <v>0</v>
      </c>
      <c r="L25" s="75">
        <v>0</v>
      </c>
      <c r="M25" s="78">
        <f t="shared" si="6"/>
        <v>0</v>
      </c>
      <c r="N25" s="79">
        <v>0</v>
      </c>
    </row>
    <row r="26" spans="2:14" ht="24.75" customHeight="1" x14ac:dyDescent="0.2">
      <c r="B26" s="71" t="s">
        <v>32</v>
      </c>
      <c r="C26" s="22"/>
      <c r="D26" s="81"/>
      <c r="E26" s="80">
        <v>11</v>
      </c>
      <c r="F26" s="75">
        <v>19</v>
      </c>
      <c r="G26" s="75">
        <v>0</v>
      </c>
      <c r="H26" s="75">
        <f t="shared" si="4"/>
        <v>19</v>
      </c>
      <c r="I26" s="76">
        <v>0</v>
      </c>
      <c r="J26" s="77">
        <f t="shared" si="5"/>
        <v>19</v>
      </c>
      <c r="K26" s="75">
        <v>0</v>
      </c>
      <c r="L26" s="75">
        <v>1</v>
      </c>
      <c r="M26" s="78">
        <f t="shared" si="6"/>
        <v>1</v>
      </c>
      <c r="N26" s="79">
        <v>1</v>
      </c>
    </row>
    <row r="27" spans="2:14" ht="24.75" customHeight="1" x14ac:dyDescent="0.2">
      <c r="B27" s="71" t="s">
        <v>35</v>
      </c>
      <c r="C27" s="22" t="s">
        <v>25</v>
      </c>
      <c r="D27" s="81" t="s">
        <v>36</v>
      </c>
      <c r="E27" s="80">
        <v>10</v>
      </c>
      <c r="F27" s="75">
        <v>22</v>
      </c>
      <c r="G27" s="75">
        <v>0</v>
      </c>
      <c r="H27" s="75">
        <f t="shared" si="4"/>
        <v>22</v>
      </c>
      <c r="I27" s="76">
        <v>0</v>
      </c>
      <c r="J27" s="77">
        <f t="shared" si="5"/>
        <v>22</v>
      </c>
      <c r="K27" s="75">
        <v>1</v>
      </c>
      <c r="L27" s="75">
        <v>0</v>
      </c>
      <c r="M27" s="78">
        <f t="shared" si="6"/>
        <v>1</v>
      </c>
      <c r="N27" s="79">
        <v>0</v>
      </c>
    </row>
    <row r="28" spans="2:14" ht="24.75" customHeight="1" x14ac:dyDescent="0.2">
      <c r="B28" s="71" t="s">
        <v>21</v>
      </c>
      <c r="C28" s="22"/>
      <c r="D28" s="81" t="s">
        <v>35</v>
      </c>
      <c r="E28" s="80">
        <v>9</v>
      </c>
      <c r="F28" s="75">
        <v>16</v>
      </c>
      <c r="G28" s="75">
        <v>0</v>
      </c>
      <c r="H28" s="75">
        <f t="shared" si="4"/>
        <v>16</v>
      </c>
      <c r="I28" s="76">
        <v>0</v>
      </c>
      <c r="J28" s="77">
        <f t="shared" si="5"/>
        <v>16</v>
      </c>
      <c r="K28" s="75">
        <v>0</v>
      </c>
      <c r="L28" s="75">
        <v>1</v>
      </c>
      <c r="M28" s="78">
        <f t="shared" si="6"/>
        <v>1</v>
      </c>
      <c r="N28" s="79">
        <v>1</v>
      </c>
    </row>
    <row r="29" spans="2:14" ht="24.75" customHeight="1" x14ac:dyDescent="0.2">
      <c r="B29" s="71" t="s">
        <v>24</v>
      </c>
      <c r="C29" s="22"/>
      <c r="D29" s="81" t="s">
        <v>37</v>
      </c>
      <c r="E29" s="80">
        <v>8</v>
      </c>
      <c r="F29" s="75">
        <v>2</v>
      </c>
      <c r="G29" s="75">
        <v>0</v>
      </c>
      <c r="H29" s="75">
        <f t="shared" si="4"/>
        <v>2</v>
      </c>
      <c r="I29" s="76">
        <v>0</v>
      </c>
      <c r="J29" s="77">
        <f t="shared" si="5"/>
        <v>2</v>
      </c>
      <c r="K29" s="75">
        <v>0</v>
      </c>
      <c r="L29" s="75">
        <v>0</v>
      </c>
      <c r="M29" s="78">
        <f t="shared" si="6"/>
        <v>0</v>
      </c>
      <c r="N29" s="79">
        <v>0</v>
      </c>
    </row>
    <row r="30" spans="2:14" ht="24.75" customHeight="1" x14ac:dyDescent="0.2">
      <c r="B30" s="71" t="s">
        <v>30</v>
      </c>
      <c r="C30" s="22"/>
      <c r="D30" s="81" t="s">
        <v>30</v>
      </c>
      <c r="E30" s="80">
        <v>7</v>
      </c>
      <c r="F30" s="75">
        <v>3</v>
      </c>
      <c r="G30" s="75">
        <v>0</v>
      </c>
      <c r="H30" s="75">
        <f t="shared" si="4"/>
        <v>3</v>
      </c>
      <c r="I30" s="76">
        <v>0</v>
      </c>
      <c r="J30" s="77">
        <f t="shared" si="5"/>
        <v>3</v>
      </c>
      <c r="K30" s="75">
        <v>0</v>
      </c>
      <c r="L30" s="75">
        <v>0</v>
      </c>
      <c r="M30" s="78">
        <f t="shared" si="6"/>
        <v>0</v>
      </c>
      <c r="N30" s="79">
        <v>0</v>
      </c>
    </row>
    <row r="31" spans="2:14" ht="24.75" customHeight="1" x14ac:dyDescent="0.2">
      <c r="B31" s="71" t="s">
        <v>21</v>
      </c>
      <c r="C31" s="22"/>
      <c r="D31" s="81" t="s">
        <v>33</v>
      </c>
      <c r="E31" s="80">
        <v>6</v>
      </c>
      <c r="F31" s="75">
        <v>3</v>
      </c>
      <c r="G31" s="75">
        <v>0</v>
      </c>
      <c r="H31" s="75">
        <f t="shared" si="4"/>
        <v>3</v>
      </c>
      <c r="I31" s="76">
        <v>0</v>
      </c>
      <c r="J31" s="77">
        <f t="shared" si="5"/>
        <v>3</v>
      </c>
      <c r="K31" s="75">
        <v>0</v>
      </c>
      <c r="L31" s="75">
        <v>0</v>
      </c>
      <c r="M31" s="78">
        <f t="shared" si="6"/>
        <v>0</v>
      </c>
      <c r="N31" s="79">
        <v>0</v>
      </c>
    </row>
    <row r="32" spans="2:14" ht="24.75" customHeight="1" x14ac:dyDescent="0.2">
      <c r="B32" s="71" t="s">
        <v>33</v>
      </c>
      <c r="C32" s="22" t="s">
        <v>22</v>
      </c>
      <c r="D32" s="81"/>
      <c r="E32" s="80">
        <v>5</v>
      </c>
      <c r="F32" s="75">
        <v>10</v>
      </c>
      <c r="G32" s="75">
        <v>0</v>
      </c>
      <c r="H32" s="75">
        <f t="shared" si="4"/>
        <v>10</v>
      </c>
      <c r="I32" s="76">
        <v>0</v>
      </c>
      <c r="J32" s="77">
        <f t="shared" si="5"/>
        <v>10</v>
      </c>
      <c r="K32" s="75">
        <v>1</v>
      </c>
      <c r="L32" s="75">
        <v>0</v>
      </c>
      <c r="M32" s="78">
        <f t="shared" si="6"/>
        <v>1</v>
      </c>
      <c r="N32" s="79">
        <v>0</v>
      </c>
    </row>
    <row r="33" spans="2:14" ht="24.75" customHeight="1" x14ac:dyDescent="0.2">
      <c r="B33" s="71"/>
      <c r="C33" s="22"/>
      <c r="D33" s="81"/>
      <c r="E33" s="80">
        <v>4</v>
      </c>
      <c r="F33" s="75">
        <v>5</v>
      </c>
      <c r="G33" s="75">
        <v>0</v>
      </c>
      <c r="H33" s="75">
        <f t="shared" si="4"/>
        <v>5</v>
      </c>
      <c r="I33" s="76">
        <v>0</v>
      </c>
      <c r="J33" s="77">
        <f t="shared" si="5"/>
        <v>5</v>
      </c>
      <c r="K33" s="75">
        <v>0</v>
      </c>
      <c r="L33" s="75">
        <v>0</v>
      </c>
      <c r="M33" s="78">
        <f t="shared" si="6"/>
        <v>0</v>
      </c>
      <c r="N33" s="79">
        <v>0</v>
      </c>
    </row>
    <row r="34" spans="2:14" ht="24.75" customHeight="1" x14ac:dyDescent="0.2">
      <c r="B34" s="71"/>
      <c r="C34" s="22"/>
      <c r="D34" s="73"/>
      <c r="E34" s="80">
        <v>3</v>
      </c>
      <c r="F34" s="75">
        <v>0</v>
      </c>
      <c r="G34" s="75">
        <v>7</v>
      </c>
      <c r="H34" s="75">
        <f t="shared" si="4"/>
        <v>7</v>
      </c>
      <c r="I34" s="76">
        <v>0</v>
      </c>
      <c r="J34" s="77">
        <f t="shared" si="5"/>
        <v>7</v>
      </c>
      <c r="K34" s="75">
        <v>0</v>
      </c>
      <c r="L34" s="75">
        <v>0</v>
      </c>
      <c r="M34" s="78">
        <f t="shared" si="6"/>
        <v>0</v>
      </c>
      <c r="N34" s="79">
        <v>0</v>
      </c>
    </row>
    <row r="35" spans="2:14" ht="24.75" customHeight="1" x14ac:dyDescent="0.2">
      <c r="B35" s="71"/>
      <c r="C35" s="22"/>
      <c r="D35" s="73"/>
      <c r="E35" s="80">
        <v>2</v>
      </c>
      <c r="F35" s="75">
        <v>0</v>
      </c>
      <c r="G35" s="75">
        <v>2</v>
      </c>
      <c r="H35" s="75">
        <f t="shared" si="4"/>
        <v>2</v>
      </c>
      <c r="I35" s="76">
        <v>0</v>
      </c>
      <c r="J35" s="77">
        <f t="shared" si="5"/>
        <v>2</v>
      </c>
      <c r="K35" s="75">
        <v>0</v>
      </c>
      <c r="L35" s="75">
        <v>0</v>
      </c>
      <c r="M35" s="78">
        <f t="shared" si="6"/>
        <v>0</v>
      </c>
      <c r="N35" s="79">
        <v>0</v>
      </c>
    </row>
    <row r="36" spans="2:14" ht="24.75" customHeight="1" x14ac:dyDescent="0.2">
      <c r="B36" s="71"/>
      <c r="C36" s="59"/>
      <c r="D36" s="73"/>
      <c r="E36" s="83">
        <v>1</v>
      </c>
      <c r="F36" s="87">
        <v>0</v>
      </c>
      <c r="G36" s="87">
        <v>18</v>
      </c>
      <c r="H36" s="87">
        <f t="shared" si="4"/>
        <v>18</v>
      </c>
      <c r="I36" s="87">
        <v>12</v>
      </c>
      <c r="J36" s="88">
        <f t="shared" si="5"/>
        <v>30</v>
      </c>
      <c r="K36" s="87">
        <v>0</v>
      </c>
      <c r="L36" s="87">
        <v>0</v>
      </c>
      <c r="M36" s="89">
        <f t="shared" si="6"/>
        <v>0</v>
      </c>
      <c r="N36" s="90">
        <v>0</v>
      </c>
    </row>
    <row r="37" spans="2:14" s="84" customFormat="1" ht="24.75" customHeight="1" x14ac:dyDescent="0.2">
      <c r="B37" s="19" t="s">
        <v>38</v>
      </c>
      <c r="C37" s="20"/>
      <c r="D37" s="20"/>
      <c r="E37" s="20"/>
      <c r="F37" s="85">
        <f t="shared" ref="F37:N37" si="7">SUM(F24:F36)</f>
        <v>429</v>
      </c>
      <c r="G37" s="85">
        <f t="shared" si="7"/>
        <v>27</v>
      </c>
      <c r="H37" s="85">
        <f t="shared" si="7"/>
        <v>456</v>
      </c>
      <c r="I37" s="85">
        <f t="shared" si="7"/>
        <v>12</v>
      </c>
      <c r="J37" s="85">
        <f t="shared" si="7"/>
        <v>468</v>
      </c>
      <c r="K37" s="85">
        <f t="shared" si="7"/>
        <v>77</v>
      </c>
      <c r="L37" s="85">
        <f t="shared" si="7"/>
        <v>40</v>
      </c>
      <c r="M37" s="85">
        <f t="shared" si="7"/>
        <v>117</v>
      </c>
      <c r="N37" s="86">
        <f t="shared" si="7"/>
        <v>51</v>
      </c>
    </row>
    <row r="38" spans="2:14" ht="24.75" customHeight="1" x14ac:dyDescent="0.2">
      <c r="B38" s="71"/>
      <c r="C38" s="21" t="s">
        <v>21</v>
      </c>
      <c r="D38" s="73"/>
      <c r="E38" s="74">
        <v>13</v>
      </c>
      <c r="F38" s="91">
        <v>0</v>
      </c>
      <c r="G38" s="91">
        <v>0</v>
      </c>
      <c r="H38" s="91">
        <f t="shared" ref="H38:H50" si="8">F38+G38</f>
        <v>0</v>
      </c>
      <c r="I38" s="92">
        <v>0</v>
      </c>
      <c r="J38" s="93">
        <f t="shared" ref="J38:J50" si="9">H38+I38</f>
        <v>0</v>
      </c>
      <c r="K38" s="91">
        <v>0</v>
      </c>
      <c r="L38" s="91">
        <v>1</v>
      </c>
      <c r="M38" s="94">
        <f t="shared" ref="M38:M50" si="10">K38+L38</f>
        <v>1</v>
      </c>
      <c r="N38" s="95">
        <v>1</v>
      </c>
    </row>
    <row r="39" spans="2:14" ht="24.75" customHeight="1" x14ac:dyDescent="0.2">
      <c r="B39" s="71"/>
      <c r="C39" s="22"/>
      <c r="D39" s="81" t="s">
        <v>39</v>
      </c>
      <c r="E39" s="80">
        <v>12</v>
      </c>
      <c r="F39" s="75">
        <v>0</v>
      </c>
      <c r="G39" s="75">
        <v>0</v>
      </c>
      <c r="H39" s="75">
        <f t="shared" si="8"/>
        <v>0</v>
      </c>
      <c r="I39" s="76">
        <v>0</v>
      </c>
      <c r="J39" s="77">
        <f t="shared" si="9"/>
        <v>0</v>
      </c>
      <c r="K39" s="75">
        <v>0</v>
      </c>
      <c r="L39" s="75">
        <v>0</v>
      </c>
      <c r="M39" s="78">
        <f t="shared" si="10"/>
        <v>0</v>
      </c>
      <c r="N39" s="79">
        <v>0</v>
      </c>
    </row>
    <row r="40" spans="2:14" ht="24.75" customHeight="1" x14ac:dyDescent="0.2">
      <c r="B40" s="71" t="s">
        <v>22</v>
      </c>
      <c r="C40" s="22"/>
      <c r="D40" s="81" t="s">
        <v>26</v>
      </c>
      <c r="E40" s="80">
        <v>11</v>
      </c>
      <c r="F40" s="75">
        <v>0</v>
      </c>
      <c r="G40" s="75">
        <v>0</v>
      </c>
      <c r="H40" s="75">
        <f t="shared" si="8"/>
        <v>0</v>
      </c>
      <c r="I40" s="76">
        <v>0</v>
      </c>
      <c r="J40" s="77">
        <f t="shared" si="9"/>
        <v>0</v>
      </c>
      <c r="K40" s="75">
        <v>0</v>
      </c>
      <c r="L40" s="75">
        <v>0</v>
      </c>
      <c r="M40" s="78">
        <f t="shared" si="10"/>
        <v>0</v>
      </c>
      <c r="N40" s="79">
        <v>0</v>
      </c>
    </row>
    <row r="41" spans="2:14" ht="24.75" customHeight="1" x14ac:dyDescent="0.2">
      <c r="B41" s="71" t="s">
        <v>26</v>
      </c>
      <c r="C41" s="22" t="s">
        <v>25</v>
      </c>
      <c r="D41" s="81" t="s">
        <v>24</v>
      </c>
      <c r="E41" s="80">
        <v>10</v>
      </c>
      <c r="F41" s="75">
        <v>0</v>
      </c>
      <c r="G41" s="75">
        <v>0</v>
      </c>
      <c r="H41" s="75">
        <f t="shared" si="8"/>
        <v>0</v>
      </c>
      <c r="I41" s="76">
        <v>0</v>
      </c>
      <c r="J41" s="77">
        <f t="shared" si="9"/>
        <v>0</v>
      </c>
      <c r="K41" s="75">
        <v>0</v>
      </c>
      <c r="L41" s="75">
        <v>0</v>
      </c>
      <c r="M41" s="78">
        <f t="shared" si="10"/>
        <v>0</v>
      </c>
      <c r="N41" s="79">
        <v>0</v>
      </c>
    </row>
    <row r="42" spans="2:14" ht="24.75" customHeight="1" x14ac:dyDescent="0.2">
      <c r="B42" s="71" t="s">
        <v>40</v>
      </c>
      <c r="C42" s="22"/>
      <c r="D42" s="81" t="s">
        <v>37</v>
      </c>
      <c r="E42" s="80">
        <v>9</v>
      </c>
      <c r="F42" s="75">
        <v>0</v>
      </c>
      <c r="G42" s="75">
        <v>0</v>
      </c>
      <c r="H42" s="75">
        <f t="shared" si="8"/>
        <v>0</v>
      </c>
      <c r="I42" s="76">
        <v>0</v>
      </c>
      <c r="J42" s="77">
        <f t="shared" si="9"/>
        <v>0</v>
      </c>
      <c r="K42" s="75">
        <v>0</v>
      </c>
      <c r="L42" s="75">
        <v>0</v>
      </c>
      <c r="M42" s="78">
        <f t="shared" si="10"/>
        <v>0</v>
      </c>
      <c r="N42" s="79">
        <v>0</v>
      </c>
    </row>
    <row r="43" spans="2:14" ht="24.75" customHeight="1" x14ac:dyDescent="0.2">
      <c r="B43" s="71" t="s">
        <v>30</v>
      </c>
      <c r="C43" s="22"/>
      <c r="D43" s="81" t="s">
        <v>22</v>
      </c>
      <c r="E43" s="80">
        <v>8</v>
      </c>
      <c r="F43" s="75">
        <v>0</v>
      </c>
      <c r="G43" s="75">
        <v>0</v>
      </c>
      <c r="H43" s="75">
        <f t="shared" si="8"/>
        <v>0</v>
      </c>
      <c r="I43" s="76">
        <v>0</v>
      </c>
      <c r="J43" s="77">
        <f t="shared" si="9"/>
        <v>0</v>
      </c>
      <c r="K43" s="75">
        <v>0</v>
      </c>
      <c r="L43" s="75">
        <v>0</v>
      </c>
      <c r="M43" s="78">
        <f t="shared" si="10"/>
        <v>0</v>
      </c>
      <c r="N43" s="79">
        <v>0</v>
      </c>
    </row>
    <row r="44" spans="2:14" ht="24.75" customHeight="1" x14ac:dyDescent="0.2">
      <c r="B44" s="71" t="s">
        <v>28</v>
      </c>
      <c r="C44" s="22"/>
      <c r="D44" s="81" t="s">
        <v>36</v>
      </c>
      <c r="E44" s="80">
        <v>7</v>
      </c>
      <c r="F44" s="75">
        <v>0</v>
      </c>
      <c r="G44" s="75">
        <v>0</v>
      </c>
      <c r="H44" s="75">
        <f t="shared" si="8"/>
        <v>0</v>
      </c>
      <c r="I44" s="76">
        <v>0</v>
      </c>
      <c r="J44" s="77">
        <f t="shared" si="9"/>
        <v>0</v>
      </c>
      <c r="K44" s="75">
        <v>0</v>
      </c>
      <c r="L44" s="75">
        <v>0</v>
      </c>
      <c r="M44" s="78">
        <f t="shared" si="10"/>
        <v>0</v>
      </c>
      <c r="N44" s="79">
        <v>0</v>
      </c>
    </row>
    <row r="45" spans="2:14" ht="24.75" customHeight="1" x14ac:dyDescent="0.2">
      <c r="B45" s="71" t="s">
        <v>30</v>
      </c>
      <c r="C45" s="22"/>
      <c r="D45" s="81" t="s">
        <v>29</v>
      </c>
      <c r="E45" s="80">
        <v>6</v>
      </c>
      <c r="F45" s="75">
        <v>0</v>
      </c>
      <c r="G45" s="75">
        <v>0</v>
      </c>
      <c r="H45" s="75">
        <f t="shared" si="8"/>
        <v>0</v>
      </c>
      <c r="I45" s="76">
        <v>0</v>
      </c>
      <c r="J45" s="77">
        <f t="shared" si="9"/>
        <v>0</v>
      </c>
      <c r="K45" s="75">
        <v>0</v>
      </c>
      <c r="L45" s="75">
        <v>0</v>
      </c>
      <c r="M45" s="78">
        <f t="shared" si="10"/>
        <v>0</v>
      </c>
      <c r="N45" s="79">
        <v>0</v>
      </c>
    </row>
    <row r="46" spans="2:14" ht="24.75" customHeight="1" x14ac:dyDescent="0.2">
      <c r="B46" s="71" t="s">
        <v>22</v>
      </c>
      <c r="C46" s="22" t="s">
        <v>22</v>
      </c>
      <c r="D46" s="81" t="s">
        <v>24</v>
      </c>
      <c r="E46" s="80">
        <v>5</v>
      </c>
      <c r="F46" s="75">
        <v>0</v>
      </c>
      <c r="G46" s="75">
        <v>0</v>
      </c>
      <c r="H46" s="75">
        <f t="shared" si="8"/>
        <v>0</v>
      </c>
      <c r="I46" s="76">
        <v>0</v>
      </c>
      <c r="J46" s="77">
        <f t="shared" si="9"/>
        <v>0</v>
      </c>
      <c r="K46" s="75">
        <v>0</v>
      </c>
      <c r="L46" s="75">
        <v>0</v>
      </c>
      <c r="M46" s="78">
        <f t="shared" si="10"/>
        <v>0</v>
      </c>
      <c r="N46" s="79">
        <v>0</v>
      </c>
    </row>
    <row r="47" spans="2:14" ht="24.75" customHeight="1" x14ac:dyDescent="0.2">
      <c r="B47" s="71" t="s">
        <v>31</v>
      </c>
      <c r="C47" s="22"/>
      <c r="D47" s="81" t="s">
        <v>32</v>
      </c>
      <c r="E47" s="80">
        <v>4</v>
      </c>
      <c r="F47" s="75">
        <v>0</v>
      </c>
      <c r="G47" s="75">
        <v>0</v>
      </c>
      <c r="H47" s="75">
        <f t="shared" si="8"/>
        <v>0</v>
      </c>
      <c r="I47" s="76">
        <v>0</v>
      </c>
      <c r="J47" s="77">
        <f t="shared" si="9"/>
        <v>0</v>
      </c>
      <c r="K47" s="75">
        <v>0</v>
      </c>
      <c r="L47" s="75">
        <v>0</v>
      </c>
      <c r="M47" s="78">
        <f t="shared" si="10"/>
        <v>0</v>
      </c>
      <c r="N47" s="79">
        <v>0</v>
      </c>
    </row>
    <row r="48" spans="2:14" ht="24.75" customHeight="1" x14ac:dyDescent="0.2">
      <c r="B48" s="71"/>
      <c r="C48" s="22"/>
      <c r="D48" s="81" t="s">
        <v>22</v>
      </c>
      <c r="E48" s="80">
        <v>3</v>
      </c>
      <c r="F48" s="75">
        <v>0</v>
      </c>
      <c r="G48" s="75">
        <v>0</v>
      </c>
      <c r="H48" s="75">
        <f t="shared" si="8"/>
        <v>0</v>
      </c>
      <c r="I48" s="76">
        <v>0</v>
      </c>
      <c r="J48" s="77">
        <f t="shared" si="9"/>
        <v>0</v>
      </c>
      <c r="K48" s="75">
        <v>0</v>
      </c>
      <c r="L48" s="75">
        <v>0</v>
      </c>
      <c r="M48" s="78">
        <f t="shared" si="10"/>
        <v>0</v>
      </c>
      <c r="N48" s="79">
        <v>0</v>
      </c>
    </row>
    <row r="49" spans="2:14" ht="24.75" customHeight="1" x14ac:dyDescent="0.2">
      <c r="B49" s="71"/>
      <c r="C49" s="22"/>
      <c r="D49" s="81" t="s">
        <v>28</v>
      </c>
      <c r="E49" s="80">
        <v>2</v>
      </c>
      <c r="F49" s="75">
        <v>0</v>
      </c>
      <c r="G49" s="75">
        <v>0</v>
      </c>
      <c r="H49" s="75">
        <f t="shared" si="8"/>
        <v>0</v>
      </c>
      <c r="I49" s="76">
        <v>0</v>
      </c>
      <c r="J49" s="77">
        <f t="shared" si="9"/>
        <v>0</v>
      </c>
      <c r="K49" s="75">
        <v>0</v>
      </c>
      <c r="L49" s="75">
        <v>0</v>
      </c>
      <c r="M49" s="78">
        <f t="shared" si="10"/>
        <v>0</v>
      </c>
      <c r="N49" s="79">
        <v>0</v>
      </c>
    </row>
    <row r="50" spans="2:14" ht="24.75" customHeight="1" x14ac:dyDescent="0.2">
      <c r="B50" s="71"/>
      <c r="C50" s="59"/>
      <c r="D50" s="73"/>
      <c r="E50" s="83">
        <v>1</v>
      </c>
      <c r="F50" s="75">
        <v>0</v>
      </c>
      <c r="G50" s="75">
        <v>0</v>
      </c>
      <c r="H50" s="75">
        <f t="shared" si="8"/>
        <v>0</v>
      </c>
      <c r="I50" s="76">
        <v>0</v>
      </c>
      <c r="J50" s="77">
        <f t="shared" si="9"/>
        <v>0</v>
      </c>
      <c r="K50" s="75">
        <v>0</v>
      </c>
      <c r="L50" s="75">
        <v>0</v>
      </c>
      <c r="M50" s="78">
        <f t="shared" si="10"/>
        <v>0</v>
      </c>
      <c r="N50" s="79">
        <v>0</v>
      </c>
    </row>
    <row r="51" spans="2:14" s="84" customFormat="1" ht="24.75" customHeight="1" x14ac:dyDescent="0.2">
      <c r="B51" s="19" t="s">
        <v>41</v>
      </c>
      <c r="C51" s="20"/>
      <c r="D51" s="20"/>
      <c r="E51" s="20"/>
      <c r="F51" s="85">
        <f t="shared" ref="F51:N51" si="11">SUM(F38:F50)</f>
        <v>0</v>
      </c>
      <c r="G51" s="85">
        <f t="shared" si="11"/>
        <v>0</v>
      </c>
      <c r="H51" s="85">
        <f t="shared" si="11"/>
        <v>0</v>
      </c>
      <c r="I51" s="85">
        <f t="shared" si="11"/>
        <v>0</v>
      </c>
      <c r="J51" s="85">
        <f t="shared" si="11"/>
        <v>0</v>
      </c>
      <c r="K51" s="85">
        <f t="shared" si="11"/>
        <v>0</v>
      </c>
      <c r="L51" s="85">
        <f t="shared" si="11"/>
        <v>1</v>
      </c>
      <c r="M51" s="85">
        <f t="shared" si="11"/>
        <v>1</v>
      </c>
      <c r="N51" s="86">
        <f t="shared" si="11"/>
        <v>1</v>
      </c>
    </row>
    <row r="52" spans="2:14" ht="24.75" customHeight="1" x14ac:dyDescent="0.2">
      <c r="B52" s="19" t="s">
        <v>42</v>
      </c>
      <c r="C52" s="20"/>
      <c r="D52" s="20"/>
      <c r="E52" s="20"/>
      <c r="F52" s="96">
        <v>0</v>
      </c>
      <c r="G52" s="96">
        <v>0</v>
      </c>
      <c r="H52" s="96">
        <f>F52+G52</f>
        <v>0</v>
      </c>
      <c r="I52" s="76">
        <v>0</v>
      </c>
      <c r="J52" s="77">
        <f>H52+I52</f>
        <v>0</v>
      </c>
      <c r="K52" s="75">
        <v>1</v>
      </c>
      <c r="L52" s="75">
        <v>5</v>
      </c>
      <c r="M52" s="78">
        <f>K52+L52</f>
        <v>6</v>
      </c>
      <c r="N52" s="79">
        <v>5</v>
      </c>
    </row>
    <row r="53" spans="2:14" s="84" customFormat="1" ht="24.75" customHeight="1" x14ac:dyDescent="0.2">
      <c r="B53" s="45" t="s">
        <v>43</v>
      </c>
      <c r="C53" s="23"/>
      <c r="D53" s="23"/>
      <c r="E53" s="24"/>
      <c r="F53" s="97">
        <f t="shared" ref="F53:N53" si="12">+F23+F37+F51+F52</f>
        <v>829</v>
      </c>
      <c r="G53" s="97">
        <f t="shared" si="12"/>
        <v>47</v>
      </c>
      <c r="H53" s="97">
        <f t="shared" si="12"/>
        <v>876</v>
      </c>
      <c r="I53" s="97">
        <f t="shared" si="12"/>
        <v>21</v>
      </c>
      <c r="J53" s="97">
        <f t="shared" si="12"/>
        <v>897</v>
      </c>
      <c r="K53" s="97">
        <f t="shared" si="12"/>
        <v>198</v>
      </c>
      <c r="L53" s="97">
        <f t="shared" si="12"/>
        <v>82</v>
      </c>
      <c r="M53" s="97">
        <f t="shared" si="12"/>
        <v>280</v>
      </c>
      <c r="N53" s="98">
        <f t="shared" si="12"/>
        <v>99</v>
      </c>
    </row>
    <row r="54" spans="2:14" ht="24.75" customHeight="1" x14ac:dyDescent="0.2"/>
    <row r="55" spans="2:14" ht="24.75" customHeight="1" x14ac:dyDescent="0.2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36 K52:L52 K24:L36 I22 F24:G36 K10:L22 K38:L50 N52 F38:G50 N24:N36 N10:N22 N38:N50" xr:uid="{00000000-0002-0000-00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W35"/>
  <sheetViews>
    <sheetView showGridLines="0" view="pageBreakPreview" zoomScale="60" zoomScaleNormal="100" workbookViewId="0"/>
  </sheetViews>
  <sheetFormatPr defaultColWidth="10.7109375" defaultRowHeight="15" x14ac:dyDescent="0.25"/>
  <cols>
    <col min="1" max="1" width="1.7109375" style="110" customWidth="1"/>
    <col min="2" max="2" width="41.42578125" style="110" customWidth="1"/>
    <col min="3" max="8" width="25.7109375" style="110" customWidth="1"/>
    <col min="9" max="17" width="10.7109375" style="110" customWidth="1"/>
    <col min="18" max="21" width="10.7109375" style="99" customWidth="1"/>
    <col min="22" max="22" width="10.7109375" style="111" customWidth="1"/>
    <col min="23" max="24" width="10.7109375" style="99" customWidth="1"/>
    <col min="25" max="25" width="10.7109375" style="111" customWidth="1"/>
    <col min="26" max="30" width="10.7109375" style="99" customWidth="1"/>
    <col min="31" max="34" width="10.7109375" style="112" customWidth="1"/>
    <col min="35" max="35" width="10.7109375" style="99" customWidth="1"/>
    <col min="36" max="257" width="10.7109375" style="110" customWidth="1"/>
    <col min="258" max="259" width="10.7109375" style="60" customWidth="1"/>
    <col min="260" max="16384" width="10.7109375" style="60"/>
  </cols>
  <sheetData>
    <row r="1" spans="1:257" s="99" customFormat="1" ht="49.5" customHeight="1" x14ac:dyDescent="0.2">
      <c r="A1" s="61"/>
      <c r="B1" s="61" t="s">
        <v>0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</row>
    <row r="2" spans="1:257" s="99" customFormat="1" ht="30" customHeight="1" x14ac:dyDescent="0.2">
      <c r="A2" s="62"/>
      <c r="B2" s="62" t="s">
        <v>1</v>
      </c>
      <c r="C2" s="63" t="s">
        <v>2</v>
      </c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257" s="99" customFormat="1" ht="30" customHeight="1" x14ac:dyDescent="0.2">
      <c r="A3" s="62"/>
      <c r="B3" s="62" t="s">
        <v>3</v>
      </c>
      <c r="C3" s="64" t="s">
        <v>4</v>
      </c>
      <c r="D3" s="64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257" s="99" customFormat="1" ht="30" customHeight="1" x14ac:dyDescent="0.2">
      <c r="A4" s="62"/>
      <c r="B4" s="62" t="s">
        <v>5</v>
      </c>
      <c r="C4" s="65" t="s">
        <v>6</v>
      </c>
      <c r="D4" s="100">
        <v>2025</v>
      </c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257" s="99" customFormat="1" ht="49.5" customHeight="1" x14ac:dyDescent="0.2">
      <c r="A5" s="62"/>
      <c r="B5" s="49" t="s">
        <v>7</v>
      </c>
      <c r="C5" s="49"/>
      <c r="D5" s="49"/>
      <c r="E5" s="49"/>
      <c r="F5" s="49"/>
      <c r="G5" s="49"/>
      <c r="H5" s="49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257" s="99" customFormat="1" ht="49.5" customHeight="1" x14ac:dyDescent="0.2">
      <c r="A6" s="62"/>
      <c r="B6" s="63" t="s">
        <v>44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257" s="99" customFormat="1" ht="34.5" customHeight="1" x14ac:dyDescent="0.2">
      <c r="A7" s="67"/>
      <c r="B7" s="48" t="s">
        <v>45</v>
      </c>
      <c r="C7" s="41" t="s">
        <v>12</v>
      </c>
      <c r="D7" s="41"/>
      <c r="E7" s="41"/>
      <c r="F7" s="41"/>
      <c r="G7" s="41" t="s">
        <v>13</v>
      </c>
      <c r="H7" s="43" t="s">
        <v>14</v>
      </c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257" s="99" customFormat="1" ht="30" customHeight="1" x14ac:dyDescent="0.2">
      <c r="A8" s="67"/>
      <c r="B8" s="19"/>
      <c r="C8" s="20" t="s">
        <v>46</v>
      </c>
      <c r="D8" s="20"/>
      <c r="E8" s="20"/>
      <c r="F8" s="20" t="s">
        <v>47</v>
      </c>
      <c r="G8" s="20"/>
      <c r="H8" s="42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257" s="99" customFormat="1" ht="19.5" customHeight="1" x14ac:dyDescent="0.2">
      <c r="A9" s="67"/>
      <c r="B9" s="19"/>
      <c r="C9" s="20" t="s">
        <v>48</v>
      </c>
      <c r="D9" s="20" t="s">
        <v>49</v>
      </c>
      <c r="E9" s="20" t="s">
        <v>20</v>
      </c>
      <c r="F9" s="20"/>
      <c r="G9" s="20"/>
      <c r="H9" s="42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257" s="99" customFormat="1" ht="19.5" customHeight="1" x14ac:dyDescent="0.2">
      <c r="A10" s="67"/>
      <c r="B10" s="19"/>
      <c r="C10" s="20"/>
      <c r="D10" s="20"/>
      <c r="E10" s="20"/>
      <c r="F10" s="20"/>
      <c r="G10" s="20"/>
      <c r="H10" s="42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257" s="99" customFormat="1" ht="19.5" customHeight="1" x14ac:dyDescent="0.2">
      <c r="A11" s="67"/>
      <c r="B11" s="19"/>
      <c r="C11" s="20"/>
      <c r="D11" s="20"/>
      <c r="E11" s="20"/>
      <c r="F11" s="20"/>
      <c r="G11" s="20"/>
      <c r="H11" s="42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257" s="99" customFormat="1" ht="24.75" customHeight="1" x14ac:dyDescent="0.2">
      <c r="A12" s="67"/>
      <c r="B12" s="101" t="s">
        <v>50</v>
      </c>
      <c r="C12" s="101"/>
      <c r="D12" s="101"/>
      <c r="E12" s="101"/>
      <c r="F12" s="101"/>
      <c r="G12" s="101"/>
      <c r="H12" s="101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257" s="99" customFormat="1" ht="24.75" customHeight="1" x14ac:dyDescent="0.2">
      <c r="A13" s="67"/>
      <c r="B13" s="102" t="s">
        <v>51</v>
      </c>
      <c r="C13" s="75">
        <v>1</v>
      </c>
      <c r="D13" s="75">
        <v>0</v>
      </c>
      <c r="E13" s="75">
        <f>C13+D13</f>
        <v>1</v>
      </c>
      <c r="F13" s="75">
        <v>0</v>
      </c>
      <c r="G13" s="75">
        <v>1</v>
      </c>
      <c r="H13" s="103">
        <f>E13+F13+G13</f>
        <v>2</v>
      </c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257" s="99" customFormat="1" ht="24.75" customHeight="1" x14ac:dyDescent="0.2">
      <c r="A14" s="67"/>
      <c r="B14" s="102" t="s">
        <v>52</v>
      </c>
      <c r="C14" s="75">
        <v>33</v>
      </c>
      <c r="D14" s="75">
        <v>0</v>
      </c>
      <c r="E14" s="75">
        <f>C14+D14</f>
        <v>33</v>
      </c>
      <c r="F14" s="75">
        <v>6</v>
      </c>
      <c r="G14" s="75">
        <v>1</v>
      </c>
      <c r="H14" s="103">
        <f>E14+F14+G14</f>
        <v>40</v>
      </c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257" s="99" customFormat="1" ht="24.75" customHeight="1" x14ac:dyDescent="0.2">
      <c r="A15" s="67"/>
      <c r="B15" s="102" t="s">
        <v>53</v>
      </c>
      <c r="C15" s="75">
        <v>54</v>
      </c>
      <c r="D15" s="75">
        <v>0</v>
      </c>
      <c r="E15" s="75">
        <f>C15+D15</f>
        <v>54</v>
      </c>
      <c r="F15" s="75">
        <v>5</v>
      </c>
      <c r="G15" s="75">
        <v>3</v>
      </c>
      <c r="H15" s="103">
        <f>E15+F15+G15</f>
        <v>62</v>
      </c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</row>
    <row r="16" spans="1:257" s="99" customFormat="1" ht="24.75" customHeight="1" x14ac:dyDescent="0.2">
      <c r="A16" s="67"/>
      <c r="B16" s="102" t="s">
        <v>54</v>
      </c>
      <c r="C16" s="75">
        <v>69</v>
      </c>
      <c r="D16" s="75">
        <v>0</v>
      </c>
      <c r="E16" s="75">
        <f>C16+D16</f>
        <v>69</v>
      </c>
      <c r="F16" s="75">
        <v>8</v>
      </c>
      <c r="G16" s="75">
        <v>3</v>
      </c>
      <c r="H16" s="103">
        <f>E16+F16+G16</f>
        <v>80</v>
      </c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</row>
    <row r="17" spans="1:257" s="99" customFormat="1" ht="24.75" customHeight="1" x14ac:dyDescent="0.2">
      <c r="A17" s="67"/>
      <c r="B17" s="104" t="s">
        <v>55</v>
      </c>
      <c r="C17" s="78">
        <f t="shared" ref="C17:H17" si="0">SUM(C13:C16)</f>
        <v>157</v>
      </c>
      <c r="D17" s="78">
        <f t="shared" si="0"/>
        <v>0</v>
      </c>
      <c r="E17" s="78">
        <f t="shared" si="0"/>
        <v>157</v>
      </c>
      <c r="F17" s="78">
        <f t="shared" si="0"/>
        <v>19</v>
      </c>
      <c r="G17" s="78">
        <f t="shared" si="0"/>
        <v>8</v>
      </c>
      <c r="H17" s="103">
        <f t="shared" si="0"/>
        <v>184</v>
      </c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</row>
    <row r="18" spans="1:257" s="99" customFormat="1" ht="24.75" customHeight="1" x14ac:dyDescent="0.2">
      <c r="A18" s="67"/>
      <c r="B18" s="105" t="s">
        <v>56</v>
      </c>
      <c r="C18" s="105"/>
      <c r="D18" s="105"/>
      <c r="E18" s="105"/>
      <c r="F18" s="105"/>
      <c r="G18" s="105"/>
      <c r="H18" s="105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</row>
    <row r="19" spans="1:257" s="99" customFormat="1" ht="24.75" customHeight="1" x14ac:dyDescent="0.2">
      <c r="A19" s="67"/>
      <c r="B19" s="102" t="s">
        <v>57</v>
      </c>
      <c r="C19" s="75">
        <v>197</v>
      </c>
      <c r="D19" s="96">
        <v>0</v>
      </c>
      <c r="E19" s="75">
        <f t="shared" ref="E19:E25" si="1">C19+D19</f>
        <v>197</v>
      </c>
      <c r="F19" s="96">
        <v>0</v>
      </c>
      <c r="G19" s="75">
        <v>1</v>
      </c>
      <c r="H19" s="103">
        <f t="shared" ref="H19:H25" si="2">E19+G19</f>
        <v>198</v>
      </c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</row>
    <row r="20" spans="1:257" s="99" customFormat="1" ht="24.75" customHeight="1" x14ac:dyDescent="0.2">
      <c r="A20" s="67"/>
      <c r="B20" s="102" t="s">
        <v>58</v>
      </c>
      <c r="C20" s="75">
        <v>38</v>
      </c>
      <c r="D20" s="96">
        <v>0</v>
      </c>
      <c r="E20" s="75">
        <f t="shared" si="1"/>
        <v>38</v>
      </c>
      <c r="F20" s="96">
        <v>0</v>
      </c>
      <c r="G20" s="75">
        <v>2</v>
      </c>
      <c r="H20" s="103">
        <f t="shared" si="2"/>
        <v>40</v>
      </c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</row>
    <row r="21" spans="1:257" s="99" customFormat="1" ht="24.75" customHeight="1" x14ac:dyDescent="0.2">
      <c r="A21" s="67"/>
      <c r="B21" s="102" t="s">
        <v>59</v>
      </c>
      <c r="C21" s="75">
        <v>131</v>
      </c>
      <c r="D21" s="96">
        <v>0</v>
      </c>
      <c r="E21" s="75">
        <f t="shared" si="1"/>
        <v>131</v>
      </c>
      <c r="F21" s="96">
        <v>0</v>
      </c>
      <c r="G21" s="75">
        <v>6</v>
      </c>
      <c r="H21" s="103">
        <f t="shared" si="2"/>
        <v>137</v>
      </c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</row>
    <row r="22" spans="1:257" s="99" customFormat="1" ht="24.75" customHeight="1" x14ac:dyDescent="0.2">
      <c r="A22" s="67"/>
      <c r="B22" s="102" t="s">
        <v>60</v>
      </c>
      <c r="C22" s="75">
        <v>107</v>
      </c>
      <c r="D22" s="96">
        <v>0</v>
      </c>
      <c r="E22" s="75">
        <f t="shared" si="1"/>
        <v>107</v>
      </c>
      <c r="F22" s="96">
        <v>0</v>
      </c>
      <c r="G22" s="75">
        <v>6</v>
      </c>
      <c r="H22" s="103">
        <f t="shared" si="2"/>
        <v>113</v>
      </c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</row>
    <row r="23" spans="1:257" s="99" customFormat="1" ht="24.75" customHeight="1" x14ac:dyDescent="0.2">
      <c r="A23" s="67"/>
      <c r="B23" s="102" t="s">
        <v>61</v>
      </c>
      <c r="C23" s="75">
        <v>52</v>
      </c>
      <c r="D23" s="96">
        <v>0</v>
      </c>
      <c r="E23" s="75">
        <f t="shared" si="1"/>
        <v>52</v>
      </c>
      <c r="F23" s="96">
        <v>0</v>
      </c>
      <c r="G23" s="75">
        <v>5</v>
      </c>
      <c r="H23" s="103">
        <f t="shared" si="2"/>
        <v>57</v>
      </c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</row>
    <row r="24" spans="1:257" s="99" customFormat="1" ht="24.75" customHeight="1" x14ac:dyDescent="0.2">
      <c r="A24" s="67"/>
      <c r="B24" s="102" t="s">
        <v>62</v>
      </c>
      <c r="C24" s="75">
        <v>69</v>
      </c>
      <c r="D24" s="96">
        <v>0</v>
      </c>
      <c r="E24" s="75">
        <f t="shared" si="1"/>
        <v>69</v>
      </c>
      <c r="F24" s="96">
        <v>0</v>
      </c>
      <c r="G24" s="75">
        <v>10</v>
      </c>
      <c r="H24" s="103">
        <f t="shared" si="2"/>
        <v>79</v>
      </c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</row>
    <row r="25" spans="1:257" s="99" customFormat="1" ht="24.75" customHeight="1" x14ac:dyDescent="0.2">
      <c r="A25" s="67"/>
      <c r="B25" s="102" t="s">
        <v>63</v>
      </c>
      <c r="C25" s="75">
        <v>0</v>
      </c>
      <c r="D25" s="96">
        <v>0</v>
      </c>
      <c r="E25" s="75">
        <f t="shared" si="1"/>
        <v>0</v>
      </c>
      <c r="F25" s="96">
        <v>0</v>
      </c>
      <c r="G25" s="75">
        <v>0</v>
      </c>
      <c r="H25" s="103">
        <f t="shared" si="2"/>
        <v>0</v>
      </c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</row>
    <row r="26" spans="1:257" s="99" customFormat="1" ht="24.75" customHeight="1" x14ac:dyDescent="0.2">
      <c r="A26" s="67"/>
      <c r="B26" s="104" t="s">
        <v>64</v>
      </c>
      <c r="C26" s="78">
        <f t="shared" ref="C26:H26" si="3">SUM(C19:C25)</f>
        <v>594</v>
      </c>
      <c r="D26" s="78">
        <f t="shared" si="3"/>
        <v>0</v>
      </c>
      <c r="E26" s="78">
        <f t="shared" si="3"/>
        <v>594</v>
      </c>
      <c r="F26" s="78">
        <f t="shared" si="3"/>
        <v>0</v>
      </c>
      <c r="G26" s="78">
        <f t="shared" si="3"/>
        <v>30</v>
      </c>
      <c r="H26" s="103">
        <f t="shared" si="3"/>
        <v>624</v>
      </c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</row>
    <row r="27" spans="1:257" s="99" customFormat="1" ht="24.75" customHeight="1" x14ac:dyDescent="0.2">
      <c r="A27" s="67"/>
      <c r="B27" s="106" t="s">
        <v>14</v>
      </c>
      <c r="C27" s="97">
        <f t="shared" ref="C27:H27" si="4">C17+C26</f>
        <v>751</v>
      </c>
      <c r="D27" s="97">
        <f t="shared" si="4"/>
        <v>0</v>
      </c>
      <c r="E27" s="97">
        <f t="shared" si="4"/>
        <v>751</v>
      </c>
      <c r="F27" s="97">
        <f t="shared" si="4"/>
        <v>19</v>
      </c>
      <c r="G27" s="97">
        <f t="shared" si="4"/>
        <v>38</v>
      </c>
      <c r="H27" s="98">
        <f t="shared" si="4"/>
        <v>808</v>
      </c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</row>
    <row r="28" spans="1:257" s="99" customFormat="1" hidden="1" x14ac:dyDescent="0.2">
      <c r="A28" s="67"/>
      <c r="B28" s="107"/>
      <c r="C28" s="107"/>
      <c r="D28" s="107"/>
      <c r="E28" s="107"/>
      <c r="F28" s="107"/>
      <c r="G28" s="107"/>
      <c r="H28" s="10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</row>
    <row r="29" spans="1:257" s="99" customFormat="1" ht="19.5" customHeight="1" x14ac:dyDescent="0.2">
      <c r="A29" s="67"/>
      <c r="B29" s="108"/>
      <c r="C29" s="108"/>
      <c r="D29" s="108"/>
      <c r="E29" s="108"/>
      <c r="F29" s="108"/>
      <c r="G29" s="108"/>
      <c r="H29" s="108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</row>
    <row r="30" spans="1:257" s="99" customFormat="1" ht="19.5" customHeight="1" x14ac:dyDescent="0.2">
      <c r="A30" s="67"/>
      <c r="B30" s="84" t="s">
        <v>65</v>
      </c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</row>
    <row r="31" spans="1:257" s="99" customFormat="1" ht="45.75" customHeight="1" x14ac:dyDescent="0.2">
      <c r="A31" s="67"/>
      <c r="B31" s="56" t="s">
        <v>66</v>
      </c>
      <c r="C31" s="56"/>
      <c r="D31" s="56"/>
      <c r="E31" s="56"/>
      <c r="F31" s="56"/>
      <c r="G31" s="56"/>
      <c r="H31" s="56"/>
      <c r="I31" s="109"/>
      <c r="J31" s="109"/>
      <c r="K31" s="109"/>
      <c r="L31" s="109"/>
      <c r="M31" s="67"/>
      <c r="N31" s="67"/>
      <c r="O31" s="67"/>
      <c r="P31" s="67"/>
      <c r="Q31" s="67"/>
      <c r="R31" s="67"/>
      <c r="S31" s="67"/>
      <c r="T31" s="67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</row>
    <row r="32" spans="1:257" s="99" customFormat="1" ht="19.5" customHeight="1" x14ac:dyDescent="0.2">
      <c r="A32" s="67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</row>
    <row r="33" spans="1:257" s="99" customFormat="1" ht="19.5" customHeight="1" x14ac:dyDescent="0.2">
      <c r="A33" s="67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</row>
    <row r="34" spans="1:257" s="99" customFormat="1" ht="19.5" customHeight="1" x14ac:dyDescent="0.2">
      <c r="A34" s="67"/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</row>
    <row r="35" spans="1:257" s="99" customFormat="1" ht="19.5" customHeight="1" x14ac:dyDescent="0.2">
      <c r="A35" s="67"/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3:G16 G19:G25 C13:D16 C19:D25" xr:uid="{00000000-0002-0000-01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L45"/>
  <sheetViews>
    <sheetView showGridLines="0" view="pageBreakPreview" zoomScale="60" zoomScaleNormal="100" workbookViewId="0"/>
  </sheetViews>
  <sheetFormatPr defaultColWidth="10.7109375" defaultRowHeight="15.75" x14ac:dyDescent="0.2"/>
  <cols>
    <col min="1" max="1" width="3.42578125" style="67" customWidth="1"/>
    <col min="2" max="2" width="40.7109375" style="67" customWidth="1"/>
    <col min="3" max="11" width="20.7109375" style="67" customWidth="1"/>
    <col min="12" max="12" width="20.7109375" style="84" customWidth="1"/>
    <col min="13" max="13" width="10.28515625" style="67" customWidth="1"/>
    <col min="14" max="246" width="10.7109375" style="67" customWidth="1"/>
    <col min="247" max="247" width="10.7109375" style="127" customWidth="1"/>
    <col min="248" max="16384" width="10.7109375" style="127"/>
  </cols>
  <sheetData>
    <row r="1" spans="1:246" s="113" customFormat="1" ht="49.5" customHeight="1" x14ac:dyDescent="0.35">
      <c r="A1" s="61"/>
      <c r="B1" s="61" t="s">
        <v>0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</row>
    <row r="2" spans="1:246" s="114" customFormat="1" ht="30" customHeight="1" x14ac:dyDescent="0.3">
      <c r="A2" s="62"/>
      <c r="B2" s="62" t="s">
        <v>1</v>
      </c>
      <c r="C2" s="63" t="s">
        <v>2</v>
      </c>
      <c r="E2" s="62"/>
      <c r="F2" s="62"/>
      <c r="G2" s="62"/>
      <c r="H2" s="62"/>
      <c r="I2" s="62"/>
      <c r="J2" s="62"/>
      <c r="K2" s="62"/>
      <c r="L2" s="63"/>
      <c r="M2" s="62"/>
      <c r="N2" s="62"/>
      <c r="O2" s="6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</row>
    <row r="3" spans="1:246" s="114" customFormat="1" ht="30" customHeight="1" x14ac:dyDescent="0.3">
      <c r="A3" s="62"/>
      <c r="B3" s="62" t="s">
        <v>3</v>
      </c>
      <c r="C3" s="64" t="s">
        <v>4</v>
      </c>
      <c r="E3" s="64"/>
      <c r="F3" s="62"/>
      <c r="G3" s="63"/>
      <c r="H3" s="63"/>
      <c r="I3" s="63"/>
      <c r="J3" s="63"/>
      <c r="K3" s="63"/>
      <c r="L3" s="63"/>
      <c r="M3" s="62"/>
      <c r="N3" s="62"/>
      <c r="O3" s="62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</row>
    <row r="4" spans="1:246" s="114" customFormat="1" ht="30" customHeight="1" x14ac:dyDescent="0.3">
      <c r="A4" s="62"/>
      <c r="B4" s="62" t="s">
        <v>5</v>
      </c>
      <c r="C4" s="65" t="s">
        <v>6</v>
      </c>
      <c r="D4" s="66">
        <v>2025</v>
      </c>
      <c r="F4" s="62"/>
      <c r="G4" s="63"/>
      <c r="H4" s="63"/>
      <c r="I4" s="63"/>
      <c r="J4" s="63"/>
      <c r="K4" s="63"/>
      <c r="L4" s="63"/>
      <c r="M4" s="62"/>
      <c r="N4" s="62"/>
      <c r="O4" s="62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</row>
    <row r="5" spans="1:246" s="114" customFormat="1" ht="19.5" customHeight="1" x14ac:dyDescent="0.3">
      <c r="A5" s="62"/>
      <c r="B5" s="62"/>
      <c r="C5" s="62"/>
      <c r="D5" s="62"/>
      <c r="E5" s="62"/>
      <c r="F5" s="62"/>
      <c r="G5" s="62"/>
      <c r="H5" s="62"/>
      <c r="I5" s="62"/>
      <c r="J5" s="62"/>
      <c r="K5" s="62"/>
      <c r="L5" s="63"/>
      <c r="M5" s="62"/>
      <c r="N5" s="62"/>
      <c r="O5" s="62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</row>
    <row r="6" spans="1:246" s="114" customFormat="1" ht="49.5" customHeight="1" x14ac:dyDescent="0.3">
      <c r="A6" s="62"/>
      <c r="B6" s="49" t="s">
        <v>7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62"/>
      <c r="N6" s="62"/>
      <c r="O6" s="62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</row>
    <row r="7" spans="1:246" s="114" customFormat="1" ht="49.5" customHeight="1" x14ac:dyDescent="0.3">
      <c r="A7" s="62"/>
      <c r="B7" s="63" t="s">
        <v>67</v>
      </c>
      <c r="C7" s="62"/>
      <c r="D7" s="62"/>
      <c r="E7" s="62"/>
      <c r="F7" s="62"/>
      <c r="G7" s="62"/>
      <c r="H7" s="62"/>
      <c r="I7" s="62"/>
      <c r="J7" s="62"/>
      <c r="K7" s="62"/>
      <c r="L7" s="63"/>
      <c r="M7" s="62"/>
      <c r="N7" s="62"/>
      <c r="O7" s="62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</row>
    <row r="8" spans="1:246" ht="39.75" customHeight="1" x14ac:dyDescent="0.2">
      <c r="B8" s="48" t="s">
        <v>68</v>
      </c>
      <c r="C8" s="41" t="s">
        <v>69</v>
      </c>
      <c r="D8" s="41"/>
      <c r="E8" s="41"/>
      <c r="F8" s="41"/>
      <c r="G8" s="41"/>
      <c r="H8" s="41"/>
      <c r="I8" s="41"/>
      <c r="J8" s="41" t="s">
        <v>70</v>
      </c>
      <c r="K8" s="41" t="s">
        <v>13</v>
      </c>
      <c r="L8" s="43" t="s">
        <v>14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</row>
    <row r="9" spans="1:246" ht="39.75" customHeight="1" x14ac:dyDescent="0.2">
      <c r="B9" s="19"/>
      <c r="C9" s="20" t="s">
        <v>71</v>
      </c>
      <c r="D9" s="20"/>
      <c r="E9" s="20"/>
      <c r="F9" s="20"/>
      <c r="G9" s="20" t="s">
        <v>72</v>
      </c>
      <c r="H9" s="20"/>
      <c r="I9" s="20"/>
      <c r="J9" s="20"/>
      <c r="K9" s="20"/>
      <c r="L9" s="42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</row>
    <row r="10" spans="1:246" ht="49.5" customHeight="1" x14ac:dyDescent="0.2">
      <c r="B10" s="19"/>
      <c r="C10" s="68" t="s">
        <v>73</v>
      </c>
      <c r="D10" s="68" t="s">
        <v>74</v>
      </c>
      <c r="E10" s="68" t="s">
        <v>75</v>
      </c>
      <c r="F10" s="68" t="s">
        <v>76</v>
      </c>
      <c r="G10" s="68" t="s">
        <v>77</v>
      </c>
      <c r="H10" s="68" t="s">
        <v>75</v>
      </c>
      <c r="I10" s="68" t="s">
        <v>76</v>
      </c>
      <c r="J10" s="20"/>
      <c r="K10" s="20"/>
      <c r="L10" s="42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</row>
    <row r="11" spans="1:246" ht="24.75" customHeight="1" x14ac:dyDescent="0.2">
      <c r="B11" s="47" t="s">
        <v>50</v>
      </c>
      <c r="C11" s="46"/>
      <c r="D11" s="46"/>
      <c r="E11" s="46"/>
      <c r="F11" s="46"/>
      <c r="G11" s="46"/>
      <c r="H11" s="46"/>
      <c r="I11" s="46"/>
      <c r="J11" s="46"/>
      <c r="K11" s="46"/>
      <c r="L11" s="33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</row>
    <row r="12" spans="1:246" ht="24.75" customHeight="1" x14ac:dyDescent="0.2">
      <c r="B12" s="115" t="s">
        <v>51</v>
      </c>
      <c r="C12" s="116">
        <v>0</v>
      </c>
      <c r="D12" s="116">
        <v>1</v>
      </c>
      <c r="E12" s="116">
        <v>0</v>
      </c>
      <c r="F12" s="116">
        <v>0</v>
      </c>
      <c r="G12" s="116">
        <v>0</v>
      </c>
      <c r="H12" s="116">
        <v>0</v>
      </c>
      <c r="I12" s="116">
        <v>0</v>
      </c>
      <c r="J12" s="116">
        <v>0</v>
      </c>
      <c r="K12" s="116">
        <v>1</v>
      </c>
      <c r="L12" s="117">
        <f>SUM(C12:K12)</f>
        <v>2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</row>
    <row r="13" spans="1:246" ht="24.75" customHeight="1" x14ac:dyDescent="0.2">
      <c r="B13" s="115" t="s">
        <v>52</v>
      </c>
      <c r="C13" s="116">
        <v>14</v>
      </c>
      <c r="D13" s="116">
        <v>11</v>
      </c>
      <c r="E13" s="116">
        <v>7</v>
      </c>
      <c r="F13" s="116">
        <v>0</v>
      </c>
      <c r="G13" s="116">
        <v>0</v>
      </c>
      <c r="H13" s="116">
        <v>1</v>
      </c>
      <c r="I13" s="116">
        <v>0</v>
      </c>
      <c r="J13" s="116">
        <v>6</v>
      </c>
      <c r="K13" s="116">
        <v>1</v>
      </c>
      <c r="L13" s="117">
        <f>SUM(C13:K13)</f>
        <v>40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</row>
    <row r="14" spans="1:246" ht="24.75" customHeight="1" x14ac:dyDescent="0.2">
      <c r="B14" s="115" t="s">
        <v>53</v>
      </c>
      <c r="C14" s="116">
        <v>48</v>
      </c>
      <c r="D14" s="116">
        <v>3</v>
      </c>
      <c r="E14" s="116">
        <v>1</v>
      </c>
      <c r="F14" s="116">
        <v>0</v>
      </c>
      <c r="G14" s="116">
        <v>0</v>
      </c>
      <c r="H14" s="116">
        <v>1</v>
      </c>
      <c r="I14" s="116">
        <v>1</v>
      </c>
      <c r="J14" s="116">
        <v>5</v>
      </c>
      <c r="K14" s="116">
        <v>3</v>
      </c>
      <c r="L14" s="117">
        <f>SUM(C14:K14)</f>
        <v>62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</row>
    <row r="15" spans="1:246" ht="24.75" customHeight="1" x14ac:dyDescent="0.2">
      <c r="B15" s="115" t="s">
        <v>54</v>
      </c>
      <c r="C15" s="116">
        <v>54</v>
      </c>
      <c r="D15" s="116">
        <v>12</v>
      </c>
      <c r="E15" s="116">
        <v>2</v>
      </c>
      <c r="F15" s="116">
        <v>0</v>
      </c>
      <c r="G15" s="116">
        <v>0</v>
      </c>
      <c r="H15" s="116">
        <v>1</v>
      </c>
      <c r="I15" s="116">
        <v>0</v>
      </c>
      <c r="J15" s="116">
        <v>8</v>
      </c>
      <c r="K15" s="116">
        <v>3</v>
      </c>
      <c r="L15" s="117">
        <f>SUM(C15:K15)</f>
        <v>80</v>
      </c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</row>
    <row r="16" spans="1:246" ht="24.75" customHeight="1" x14ac:dyDescent="0.2">
      <c r="B16" s="118" t="s">
        <v>78</v>
      </c>
      <c r="C16" s="119">
        <f t="shared" ref="C16:K16" si="0">SUM(C12:C15)</f>
        <v>116</v>
      </c>
      <c r="D16" s="119">
        <f t="shared" si="0"/>
        <v>27</v>
      </c>
      <c r="E16" s="119">
        <f t="shared" si="0"/>
        <v>10</v>
      </c>
      <c r="F16" s="119">
        <f t="shared" si="0"/>
        <v>0</v>
      </c>
      <c r="G16" s="119">
        <f t="shared" si="0"/>
        <v>0</v>
      </c>
      <c r="H16" s="119">
        <f t="shared" si="0"/>
        <v>3</v>
      </c>
      <c r="I16" s="119">
        <f t="shared" si="0"/>
        <v>1</v>
      </c>
      <c r="J16" s="119">
        <f t="shared" si="0"/>
        <v>19</v>
      </c>
      <c r="K16" s="119">
        <f t="shared" si="0"/>
        <v>8</v>
      </c>
      <c r="L16" s="117">
        <f>SUM(C16:K16)</f>
        <v>184</v>
      </c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</row>
    <row r="17" spans="2:246" ht="24.75" customHeight="1" x14ac:dyDescent="0.2">
      <c r="B17" s="120" t="s">
        <v>56</v>
      </c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</row>
    <row r="18" spans="2:246" ht="24.75" customHeight="1" x14ac:dyDescent="0.2">
      <c r="B18" s="115" t="s">
        <v>57</v>
      </c>
      <c r="C18" s="116">
        <v>171</v>
      </c>
      <c r="D18" s="116">
        <v>22</v>
      </c>
      <c r="E18" s="116">
        <v>2</v>
      </c>
      <c r="F18" s="116">
        <v>0</v>
      </c>
      <c r="G18" s="116">
        <v>1</v>
      </c>
      <c r="H18" s="116">
        <v>1</v>
      </c>
      <c r="I18" s="116">
        <v>0</v>
      </c>
      <c r="J18" s="121">
        <v>0</v>
      </c>
      <c r="K18" s="116">
        <v>1</v>
      </c>
      <c r="L18" s="117">
        <f t="shared" ref="L18:L26" si="1">SUM(C18:K18)</f>
        <v>198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</row>
    <row r="19" spans="2:246" ht="24.75" customHeight="1" x14ac:dyDescent="0.2">
      <c r="B19" s="115" t="s">
        <v>58</v>
      </c>
      <c r="C19" s="116">
        <v>33</v>
      </c>
      <c r="D19" s="116">
        <v>3</v>
      </c>
      <c r="E19" s="116">
        <v>1</v>
      </c>
      <c r="F19" s="116">
        <v>0</v>
      </c>
      <c r="G19" s="116">
        <v>0</v>
      </c>
      <c r="H19" s="116">
        <v>1</v>
      </c>
      <c r="I19" s="116">
        <v>0</v>
      </c>
      <c r="J19" s="121">
        <v>0</v>
      </c>
      <c r="K19" s="116">
        <v>2</v>
      </c>
      <c r="L19" s="117">
        <f t="shared" si="1"/>
        <v>40</v>
      </c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</row>
    <row r="20" spans="2:246" ht="24.75" customHeight="1" x14ac:dyDescent="0.2">
      <c r="B20" s="115" t="s">
        <v>59</v>
      </c>
      <c r="C20" s="116">
        <v>123</v>
      </c>
      <c r="D20" s="116">
        <v>8</v>
      </c>
      <c r="E20" s="116">
        <v>0</v>
      </c>
      <c r="F20" s="116">
        <v>0</v>
      </c>
      <c r="G20" s="116">
        <v>0</v>
      </c>
      <c r="H20" s="116">
        <v>0</v>
      </c>
      <c r="I20" s="116">
        <v>0</v>
      </c>
      <c r="J20" s="121">
        <v>0</v>
      </c>
      <c r="K20" s="116">
        <v>6</v>
      </c>
      <c r="L20" s="117">
        <f t="shared" si="1"/>
        <v>137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</row>
    <row r="21" spans="2:246" ht="24.75" customHeight="1" x14ac:dyDescent="0.2">
      <c r="B21" s="115" t="s">
        <v>60</v>
      </c>
      <c r="C21" s="116">
        <v>98</v>
      </c>
      <c r="D21" s="116">
        <v>8</v>
      </c>
      <c r="E21" s="116">
        <v>0</v>
      </c>
      <c r="F21" s="116">
        <v>0</v>
      </c>
      <c r="G21" s="116">
        <v>1</v>
      </c>
      <c r="H21" s="116">
        <v>0</v>
      </c>
      <c r="I21" s="116">
        <v>0</v>
      </c>
      <c r="J21" s="121">
        <v>0</v>
      </c>
      <c r="K21" s="116">
        <v>6</v>
      </c>
      <c r="L21" s="117">
        <f t="shared" si="1"/>
        <v>113</v>
      </c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</row>
    <row r="22" spans="2:246" ht="24.75" customHeight="1" x14ac:dyDescent="0.2">
      <c r="B22" s="115" t="s">
        <v>61</v>
      </c>
      <c r="C22" s="116">
        <v>49</v>
      </c>
      <c r="D22" s="116">
        <v>3</v>
      </c>
      <c r="E22" s="116">
        <v>0</v>
      </c>
      <c r="F22" s="116">
        <v>0</v>
      </c>
      <c r="G22" s="116">
        <v>0</v>
      </c>
      <c r="H22" s="116">
        <v>0</v>
      </c>
      <c r="I22" s="116">
        <v>0</v>
      </c>
      <c r="J22" s="121">
        <v>0</v>
      </c>
      <c r="K22" s="116">
        <v>5</v>
      </c>
      <c r="L22" s="117">
        <f t="shared" si="1"/>
        <v>57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</row>
    <row r="23" spans="2:246" ht="24.75" customHeight="1" x14ac:dyDescent="0.2">
      <c r="B23" s="115" t="s">
        <v>62</v>
      </c>
      <c r="C23" s="116">
        <v>62</v>
      </c>
      <c r="D23" s="116">
        <v>3</v>
      </c>
      <c r="E23" s="116">
        <v>1</v>
      </c>
      <c r="F23" s="116">
        <v>2</v>
      </c>
      <c r="G23" s="116">
        <v>1</v>
      </c>
      <c r="H23" s="116">
        <v>0</v>
      </c>
      <c r="I23" s="116">
        <v>0</v>
      </c>
      <c r="J23" s="121">
        <v>0</v>
      </c>
      <c r="K23" s="116">
        <v>10</v>
      </c>
      <c r="L23" s="117">
        <f t="shared" si="1"/>
        <v>79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</row>
    <row r="24" spans="2:246" ht="24.75" customHeight="1" x14ac:dyDescent="0.2">
      <c r="B24" s="122" t="s">
        <v>79</v>
      </c>
      <c r="C24" s="116">
        <v>0</v>
      </c>
      <c r="D24" s="116">
        <v>0</v>
      </c>
      <c r="E24" s="116">
        <v>0</v>
      </c>
      <c r="F24" s="116">
        <v>0</v>
      </c>
      <c r="G24" s="116">
        <v>0</v>
      </c>
      <c r="H24" s="116">
        <v>0</v>
      </c>
      <c r="I24" s="116">
        <v>0</v>
      </c>
      <c r="J24" s="121">
        <v>0</v>
      </c>
      <c r="K24" s="116">
        <v>0</v>
      </c>
      <c r="L24" s="117">
        <f t="shared" si="1"/>
        <v>0</v>
      </c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</row>
    <row r="25" spans="2:246" ht="24.75" customHeight="1" x14ac:dyDescent="0.2">
      <c r="B25" s="118" t="s">
        <v>80</v>
      </c>
      <c r="C25" s="119">
        <f t="shared" ref="C25:K25" si="2">SUM(C18:C24)</f>
        <v>536</v>
      </c>
      <c r="D25" s="119">
        <f t="shared" si="2"/>
        <v>47</v>
      </c>
      <c r="E25" s="119">
        <f t="shared" si="2"/>
        <v>4</v>
      </c>
      <c r="F25" s="119">
        <f t="shared" si="2"/>
        <v>2</v>
      </c>
      <c r="G25" s="119">
        <f t="shared" si="2"/>
        <v>3</v>
      </c>
      <c r="H25" s="119">
        <f t="shared" si="2"/>
        <v>2</v>
      </c>
      <c r="I25" s="119">
        <f t="shared" si="2"/>
        <v>0</v>
      </c>
      <c r="J25" s="119">
        <f t="shared" si="2"/>
        <v>0</v>
      </c>
      <c r="K25" s="119">
        <f t="shared" si="2"/>
        <v>30</v>
      </c>
      <c r="L25" s="117">
        <f t="shared" si="1"/>
        <v>624</v>
      </c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</row>
    <row r="26" spans="2:246" ht="24.75" customHeight="1" x14ac:dyDescent="0.2">
      <c r="B26" s="123" t="s">
        <v>14</v>
      </c>
      <c r="C26" s="124">
        <f t="shared" ref="C26:K26" si="3">C16+C25</f>
        <v>652</v>
      </c>
      <c r="D26" s="124">
        <f t="shared" si="3"/>
        <v>74</v>
      </c>
      <c r="E26" s="124">
        <f t="shared" si="3"/>
        <v>14</v>
      </c>
      <c r="F26" s="124">
        <f t="shared" si="3"/>
        <v>2</v>
      </c>
      <c r="G26" s="124">
        <f t="shared" si="3"/>
        <v>3</v>
      </c>
      <c r="H26" s="124">
        <f t="shared" si="3"/>
        <v>5</v>
      </c>
      <c r="I26" s="124">
        <f t="shared" si="3"/>
        <v>1</v>
      </c>
      <c r="J26" s="124">
        <f t="shared" si="3"/>
        <v>19</v>
      </c>
      <c r="K26" s="124">
        <f t="shared" si="3"/>
        <v>38</v>
      </c>
      <c r="L26" s="125">
        <f t="shared" si="1"/>
        <v>808</v>
      </c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</row>
    <row r="27" spans="2:246" ht="19.5" customHeight="1" x14ac:dyDescent="0.2">
      <c r="C27" s="126"/>
      <c r="D27" s="126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</row>
    <row r="28" spans="2:246" ht="24.75" customHeight="1" x14ac:dyDescent="0.2">
      <c r="B28" s="84" t="s">
        <v>65</v>
      </c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</row>
    <row r="29" spans="2:246" ht="30" customHeight="1" x14ac:dyDescent="0.2">
      <c r="B29" s="34" t="s">
        <v>81</v>
      </c>
      <c r="C29" s="56"/>
      <c r="D29" s="56"/>
      <c r="E29" s="56"/>
      <c r="F29" s="56"/>
      <c r="G29" s="56"/>
      <c r="H29" s="56"/>
      <c r="I29" s="56"/>
      <c r="J29" s="56"/>
      <c r="K29" s="56"/>
      <c r="L29" s="56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</row>
    <row r="30" spans="2:246" ht="19.5" customHeight="1" x14ac:dyDescent="0.2"/>
    <row r="31" spans="2:246" ht="19.5" customHeight="1" x14ac:dyDescent="0.2"/>
    <row r="32" spans="2:246" ht="19.5" customHeight="1" x14ac:dyDescent="0.2"/>
    <row r="33" ht="19.5" customHeight="1" x14ac:dyDescent="0.2"/>
    <row r="34" ht="19.5" customHeight="1" x14ac:dyDescent="0.2"/>
    <row r="35" ht="19.5" customHeight="1" x14ac:dyDescent="0.2"/>
    <row r="36" ht="19.5" customHeight="1" x14ac:dyDescent="0.2"/>
    <row r="37" ht="19.5" customHeight="1" x14ac:dyDescent="0.2"/>
    <row r="38" ht="19.5" customHeight="1" x14ac:dyDescent="0.2"/>
    <row r="39" ht="19.5" customHeight="1" x14ac:dyDescent="0.2"/>
    <row r="40" ht="19.5" customHeight="1" x14ac:dyDescent="0.2"/>
    <row r="41" ht="19.5" customHeight="1" x14ac:dyDescent="0.2"/>
    <row r="42" ht="19.5" customHeight="1" x14ac:dyDescent="0.2"/>
    <row r="43" ht="19.5" customHeight="1" x14ac:dyDescent="0.2"/>
    <row r="44" ht="19.5" customHeight="1" x14ac:dyDescent="0.2"/>
    <row r="45" ht="19.5" customHeight="1" x14ac:dyDescent="0.2"/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 xr:uid="{00000000-0002-0000-0200-000000000000}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H55"/>
  <sheetViews>
    <sheetView showGridLines="0" view="pageBreakPreview" topLeftCell="A23" zoomScale="60" zoomScaleNormal="100" workbookViewId="0"/>
  </sheetViews>
  <sheetFormatPr defaultColWidth="10.7109375" defaultRowHeight="15.75" x14ac:dyDescent="0.2"/>
  <cols>
    <col min="1" max="1" width="2.5703125" style="67" customWidth="1"/>
    <col min="2" max="4" width="12.7109375" style="67" customWidth="1"/>
    <col min="5" max="7" width="30.7109375" style="67" customWidth="1"/>
    <col min="8" max="8" width="30.7109375" style="84" customWidth="1"/>
    <col min="9" max="21" width="10.7109375" style="67" customWidth="1"/>
    <col min="22" max="16384" width="10.7109375" style="67"/>
  </cols>
  <sheetData>
    <row r="1" spans="2:8" s="61" customFormat="1" ht="49.5" customHeight="1" x14ac:dyDescent="0.2">
      <c r="B1" s="61" t="s">
        <v>0</v>
      </c>
    </row>
    <row r="2" spans="2:8" s="62" customFormat="1" ht="30" customHeight="1" x14ac:dyDescent="0.2">
      <c r="B2" s="62" t="s">
        <v>1</v>
      </c>
      <c r="E2" s="63" t="s">
        <v>2</v>
      </c>
      <c r="H2" s="63"/>
    </row>
    <row r="3" spans="2:8" s="62" customFormat="1" ht="30" customHeight="1" x14ac:dyDescent="0.2">
      <c r="B3" s="62" t="s">
        <v>3</v>
      </c>
      <c r="E3" s="64" t="s">
        <v>4</v>
      </c>
      <c r="F3" s="64"/>
      <c r="H3" s="63"/>
    </row>
    <row r="4" spans="2:8" s="62" customFormat="1" ht="30" customHeight="1" x14ac:dyDescent="0.2">
      <c r="B4" s="62" t="s">
        <v>5</v>
      </c>
      <c r="E4" s="65" t="s">
        <v>6</v>
      </c>
      <c r="F4" s="66">
        <v>2025</v>
      </c>
      <c r="H4" s="63"/>
    </row>
    <row r="5" spans="2:8" s="62" customFormat="1" ht="19.5" customHeight="1" x14ac:dyDescent="0.2">
      <c r="B5" s="100"/>
      <c r="H5" s="63"/>
    </row>
    <row r="6" spans="2:8" s="62" customFormat="1" ht="49.5" customHeight="1" x14ac:dyDescent="0.2">
      <c r="B6" s="49" t="s">
        <v>7</v>
      </c>
      <c r="C6" s="49"/>
      <c r="D6" s="49"/>
      <c r="E6" s="49"/>
      <c r="F6" s="49"/>
      <c r="G6" s="49"/>
      <c r="H6" s="49"/>
    </row>
    <row r="7" spans="2:8" s="62" customFormat="1" ht="49.5" customHeight="1" x14ac:dyDescent="0.2">
      <c r="B7" s="63" t="s">
        <v>82</v>
      </c>
      <c r="H7" s="63"/>
    </row>
    <row r="8" spans="2:8" ht="39.75" customHeight="1" x14ac:dyDescent="0.2">
      <c r="B8" s="48" t="s">
        <v>83</v>
      </c>
      <c r="C8" s="41"/>
      <c r="D8" s="41"/>
      <c r="E8" s="41" t="s">
        <v>84</v>
      </c>
      <c r="F8" s="41"/>
      <c r="G8" s="41"/>
      <c r="H8" s="43"/>
    </row>
    <row r="9" spans="2:8" ht="39.75" customHeight="1" x14ac:dyDescent="0.2">
      <c r="B9" s="19"/>
      <c r="C9" s="20"/>
      <c r="D9" s="20"/>
      <c r="E9" s="69" t="s">
        <v>85</v>
      </c>
      <c r="F9" s="69" t="s">
        <v>86</v>
      </c>
      <c r="G9" s="69" t="s">
        <v>87</v>
      </c>
      <c r="H9" s="70" t="s">
        <v>14</v>
      </c>
    </row>
    <row r="10" spans="2:8" ht="24.75" customHeight="1" x14ac:dyDescent="0.2">
      <c r="B10" s="71"/>
      <c r="C10" s="82"/>
      <c r="D10" s="74">
        <v>13</v>
      </c>
      <c r="E10" s="128">
        <v>213</v>
      </c>
      <c r="F10" s="128">
        <v>41</v>
      </c>
      <c r="G10" s="128">
        <v>0</v>
      </c>
      <c r="H10" s="129">
        <f t="shared" ref="H10:H37" si="0">SUM(E10:G10)</f>
        <v>254</v>
      </c>
    </row>
    <row r="11" spans="2:8" ht="24.75" customHeight="1" x14ac:dyDescent="0.2">
      <c r="B11" s="71"/>
      <c r="C11" s="81" t="s">
        <v>21</v>
      </c>
      <c r="D11" s="80">
        <v>12</v>
      </c>
      <c r="E11" s="128">
        <v>7</v>
      </c>
      <c r="F11" s="128">
        <v>2</v>
      </c>
      <c r="G11" s="128">
        <v>0</v>
      </c>
      <c r="H11" s="129">
        <f t="shared" si="0"/>
        <v>9</v>
      </c>
    </row>
    <row r="12" spans="2:8" ht="24.75" customHeight="1" x14ac:dyDescent="0.2">
      <c r="B12" s="71" t="s">
        <v>22</v>
      </c>
      <c r="C12" s="72"/>
      <c r="D12" s="80">
        <v>11</v>
      </c>
      <c r="E12" s="128">
        <v>6</v>
      </c>
      <c r="F12" s="128">
        <v>3</v>
      </c>
      <c r="G12" s="128">
        <v>0</v>
      </c>
      <c r="H12" s="129">
        <f t="shared" si="0"/>
        <v>9</v>
      </c>
    </row>
    <row r="13" spans="2:8" ht="24.75" customHeight="1" x14ac:dyDescent="0.2">
      <c r="B13" s="71" t="s">
        <v>24</v>
      </c>
      <c r="C13" s="82"/>
      <c r="D13" s="80">
        <v>10</v>
      </c>
      <c r="E13" s="128">
        <v>85</v>
      </c>
      <c r="F13" s="128">
        <v>9</v>
      </c>
      <c r="G13" s="128">
        <v>0</v>
      </c>
      <c r="H13" s="129">
        <f t="shared" si="0"/>
        <v>94</v>
      </c>
    </row>
    <row r="14" spans="2:8" ht="24.75" customHeight="1" x14ac:dyDescent="0.2">
      <c r="B14" s="71" t="s">
        <v>22</v>
      </c>
      <c r="C14" s="81"/>
      <c r="D14" s="80">
        <v>9</v>
      </c>
      <c r="E14" s="128">
        <v>7</v>
      </c>
      <c r="F14" s="128">
        <v>0</v>
      </c>
      <c r="G14" s="128">
        <v>0</v>
      </c>
      <c r="H14" s="129">
        <f t="shared" si="0"/>
        <v>7</v>
      </c>
    </row>
    <row r="15" spans="2:8" ht="24.75" customHeight="1" x14ac:dyDescent="0.2">
      <c r="B15" s="71" t="s">
        <v>28</v>
      </c>
      <c r="C15" s="81" t="s">
        <v>25</v>
      </c>
      <c r="D15" s="80">
        <v>8</v>
      </c>
      <c r="E15" s="128">
        <v>2</v>
      </c>
      <c r="F15" s="128">
        <v>0</v>
      </c>
      <c r="G15" s="128">
        <v>0</v>
      </c>
      <c r="H15" s="129">
        <f t="shared" si="0"/>
        <v>2</v>
      </c>
    </row>
    <row r="16" spans="2:8" ht="24.75" customHeight="1" x14ac:dyDescent="0.2">
      <c r="B16" s="71" t="s">
        <v>30</v>
      </c>
      <c r="C16" s="81"/>
      <c r="D16" s="80">
        <v>7</v>
      </c>
      <c r="E16" s="128">
        <v>13</v>
      </c>
      <c r="F16" s="128">
        <v>0</v>
      </c>
      <c r="G16" s="128">
        <v>0</v>
      </c>
      <c r="H16" s="129">
        <f t="shared" si="0"/>
        <v>13</v>
      </c>
    </row>
    <row r="17" spans="2:8" ht="24.75" customHeight="1" x14ac:dyDescent="0.2">
      <c r="B17" s="71" t="s">
        <v>23</v>
      </c>
      <c r="C17" s="72"/>
      <c r="D17" s="80">
        <v>6</v>
      </c>
      <c r="E17" s="128">
        <v>5</v>
      </c>
      <c r="F17" s="128">
        <v>0</v>
      </c>
      <c r="G17" s="128">
        <v>0</v>
      </c>
      <c r="H17" s="129">
        <f t="shared" si="0"/>
        <v>5</v>
      </c>
    </row>
    <row r="18" spans="2:8" ht="24.75" customHeight="1" x14ac:dyDescent="0.2">
      <c r="B18" s="71" t="s">
        <v>32</v>
      </c>
      <c r="C18" s="82"/>
      <c r="D18" s="80">
        <v>5</v>
      </c>
      <c r="E18" s="128">
        <v>2</v>
      </c>
      <c r="F18" s="128">
        <v>0</v>
      </c>
      <c r="G18" s="128">
        <v>0</v>
      </c>
      <c r="H18" s="129">
        <f t="shared" si="0"/>
        <v>2</v>
      </c>
    </row>
    <row r="19" spans="2:8" ht="24.75" customHeight="1" x14ac:dyDescent="0.2">
      <c r="B19" s="71" t="s">
        <v>22</v>
      </c>
      <c r="C19" s="81"/>
      <c r="D19" s="80">
        <v>4</v>
      </c>
      <c r="E19" s="128">
        <v>4</v>
      </c>
      <c r="F19" s="128">
        <v>1</v>
      </c>
      <c r="G19" s="128">
        <v>0</v>
      </c>
      <c r="H19" s="129">
        <f t="shared" si="0"/>
        <v>5</v>
      </c>
    </row>
    <row r="20" spans="2:8" ht="24.75" customHeight="1" x14ac:dyDescent="0.2">
      <c r="B20" s="71"/>
      <c r="C20" s="81" t="s">
        <v>22</v>
      </c>
      <c r="D20" s="80">
        <v>3</v>
      </c>
      <c r="E20" s="128">
        <v>4</v>
      </c>
      <c r="F20" s="128">
        <v>0</v>
      </c>
      <c r="G20" s="128">
        <v>0</v>
      </c>
      <c r="H20" s="129">
        <f t="shared" si="0"/>
        <v>4</v>
      </c>
    </row>
    <row r="21" spans="2:8" ht="24.75" customHeight="1" x14ac:dyDescent="0.2">
      <c r="B21" s="71"/>
      <c r="C21" s="81"/>
      <c r="D21" s="80">
        <v>2</v>
      </c>
      <c r="E21" s="128">
        <v>5</v>
      </c>
      <c r="F21" s="128">
        <v>0</v>
      </c>
      <c r="G21" s="128">
        <v>0</v>
      </c>
      <c r="H21" s="129">
        <f t="shared" si="0"/>
        <v>5</v>
      </c>
    </row>
    <row r="22" spans="2:8" ht="24.75" customHeight="1" x14ac:dyDescent="0.2">
      <c r="B22" s="130"/>
      <c r="C22" s="72"/>
      <c r="D22" s="80">
        <v>1</v>
      </c>
      <c r="E22" s="128">
        <v>11</v>
      </c>
      <c r="F22" s="128">
        <v>0</v>
      </c>
      <c r="G22" s="128">
        <v>0</v>
      </c>
      <c r="H22" s="129">
        <f t="shared" si="0"/>
        <v>11</v>
      </c>
    </row>
    <row r="23" spans="2:8" ht="24.75" customHeight="1" x14ac:dyDescent="0.2">
      <c r="B23" s="19" t="s">
        <v>34</v>
      </c>
      <c r="C23" s="20"/>
      <c r="D23" s="42"/>
      <c r="E23" s="131">
        <f>SUM(E10:E22)</f>
        <v>364</v>
      </c>
      <c r="F23" s="131">
        <f>SUM(F10:F22)</f>
        <v>56</v>
      </c>
      <c r="G23" s="131">
        <f>SUM(G10:G22)</f>
        <v>0</v>
      </c>
      <c r="H23" s="132">
        <f t="shared" si="0"/>
        <v>420</v>
      </c>
    </row>
    <row r="24" spans="2:8" ht="24.75" customHeight="1" x14ac:dyDescent="0.2">
      <c r="B24" s="71"/>
      <c r="C24" s="82"/>
      <c r="D24" s="74">
        <v>13</v>
      </c>
      <c r="E24" s="128">
        <v>300</v>
      </c>
      <c r="F24" s="128">
        <v>39</v>
      </c>
      <c r="G24" s="128">
        <v>0</v>
      </c>
      <c r="H24" s="129">
        <f t="shared" si="0"/>
        <v>339</v>
      </c>
    </row>
    <row r="25" spans="2:8" ht="24.75" customHeight="1" x14ac:dyDescent="0.2">
      <c r="B25" s="71"/>
      <c r="C25" s="81" t="s">
        <v>21</v>
      </c>
      <c r="D25" s="80">
        <v>12</v>
      </c>
      <c r="E25" s="128">
        <v>6</v>
      </c>
      <c r="F25" s="128">
        <v>4</v>
      </c>
      <c r="G25" s="128">
        <v>0</v>
      </c>
      <c r="H25" s="129">
        <f t="shared" si="0"/>
        <v>10</v>
      </c>
    </row>
    <row r="26" spans="2:8" ht="24.75" customHeight="1" x14ac:dyDescent="0.2">
      <c r="B26" s="71" t="s">
        <v>32</v>
      </c>
      <c r="C26" s="72"/>
      <c r="D26" s="80">
        <v>11</v>
      </c>
      <c r="E26" s="128">
        <v>17</v>
      </c>
      <c r="F26" s="128">
        <v>2</v>
      </c>
      <c r="G26" s="128">
        <v>0</v>
      </c>
      <c r="H26" s="129">
        <f t="shared" si="0"/>
        <v>19</v>
      </c>
    </row>
    <row r="27" spans="2:8" ht="24.75" customHeight="1" x14ac:dyDescent="0.2">
      <c r="B27" s="71" t="s">
        <v>35</v>
      </c>
      <c r="C27" s="82"/>
      <c r="D27" s="80">
        <v>10</v>
      </c>
      <c r="E27" s="128">
        <v>21</v>
      </c>
      <c r="F27" s="128">
        <v>1</v>
      </c>
      <c r="G27" s="128">
        <v>0</v>
      </c>
      <c r="H27" s="129">
        <f t="shared" si="0"/>
        <v>22</v>
      </c>
    </row>
    <row r="28" spans="2:8" ht="24.75" customHeight="1" x14ac:dyDescent="0.2">
      <c r="B28" s="71" t="s">
        <v>21</v>
      </c>
      <c r="C28" s="81"/>
      <c r="D28" s="80">
        <v>9</v>
      </c>
      <c r="E28" s="128">
        <v>16</v>
      </c>
      <c r="F28" s="128">
        <v>0</v>
      </c>
      <c r="G28" s="128">
        <v>0</v>
      </c>
      <c r="H28" s="129">
        <f t="shared" si="0"/>
        <v>16</v>
      </c>
    </row>
    <row r="29" spans="2:8" ht="24.75" customHeight="1" x14ac:dyDescent="0.2">
      <c r="B29" s="71" t="s">
        <v>24</v>
      </c>
      <c r="C29" s="81" t="s">
        <v>25</v>
      </c>
      <c r="D29" s="80">
        <v>8</v>
      </c>
      <c r="E29" s="128">
        <v>2</v>
      </c>
      <c r="F29" s="128">
        <v>0</v>
      </c>
      <c r="G29" s="128">
        <v>0</v>
      </c>
      <c r="H29" s="129">
        <f t="shared" si="0"/>
        <v>2</v>
      </c>
    </row>
    <row r="30" spans="2:8" ht="24.75" customHeight="1" x14ac:dyDescent="0.2">
      <c r="B30" s="71" t="s">
        <v>30</v>
      </c>
      <c r="C30" s="81"/>
      <c r="D30" s="80">
        <v>7</v>
      </c>
      <c r="E30" s="128">
        <v>3</v>
      </c>
      <c r="F30" s="128">
        <v>0</v>
      </c>
      <c r="G30" s="128">
        <v>0</v>
      </c>
      <c r="H30" s="129">
        <f t="shared" si="0"/>
        <v>3</v>
      </c>
    </row>
    <row r="31" spans="2:8" ht="24.75" customHeight="1" x14ac:dyDescent="0.2">
      <c r="B31" s="71" t="s">
        <v>21</v>
      </c>
      <c r="C31" s="72"/>
      <c r="D31" s="80">
        <v>6</v>
      </c>
      <c r="E31" s="128">
        <v>3</v>
      </c>
      <c r="F31" s="128">
        <v>0</v>
      </c>
      <c r="G31" s="128">
        <v>0</v>
      </c>
      <c r="H31" s="129">
        <f t="shared" si="0"/>
        <v>3</v>
      </c>
    </row>
    <row r="32" spans="2:8" ht="24.75" customHeight="1" x14ac:dyDescent="0.2">
      <c r="B32" s="71" t="s">
        <v>33</v>
      </c>
      <c r="C32" s="82"/>
      <c r="D32" s="80">
        <v>5</v>
      </c>
      <c r="E32" s="128">
        <v>10</v>
      </c>
      <c r="F32" s="128">
        <v>0</v>
      </c>
      <c r="G32" s="128">
        <v>0</v>
      </c>
      <c r="H32" s="129">
        <f t="shared" si="0"/>
        <v>10</v>
      </c>
    </row>
    <row r="33" spans="2:8" ht="24.75" customHeight="1" x14ac:dyDescent="0.2">
      <c r="B33" s="71"/>
      <c r="C33" s="81"/>
      <c r="D33" s="80">
        <v>4</v>
      </c>
      <c r="E33" s="128">
        <v>5</v>
      </c>
      <c r="F33" s="128">
        <v>0</v>
      </c>
      <c r="G33" s="128">
        <v>0</v>
      </c>
      <c r="H33" s="129">
        <f t="shared" si="0"/>
        <v>5</v>
      </c>
    </row>
    <row r="34" spans="2:8" ht="24.75" customHeight="1" x14ac:dyDescent="0.2">
      <c r="B34" s="71"/>
      <c r="C34" s="81" t="s">
        <v>22</v>
      </c>
      <c r="D34" s="80">
        <v>3</v>
      </c>
      <c r="E34" s="128">
        <v>7</v>
      </c>
      <c r="F34" s="128">
        <v>0</v>
      </c>
      <c r="G34" s="128">
        <v>0</v>
      </c>
      <c r="H34" s="129">
        <f t="shared" si="0"/>
        <v>7</v>
      </c>
    </row>
    <row r="35" spans="2:8" ht="24.75" customHeight="1" x14ac:dyDescent="0.2">
      <c r="B35" s="71"/>
      <c r="C35" s="81"/>
      <c r="D35" s="80">
        <v>2</v>
      </c>
      <c r="E35" s="128">
        <v>2</v>
      </c>
      <c r="F35" s="128">
        <v>0</v>
      </c>
      <c r="G35" s="128">
        <v>0</v>
      </c>
      <c r="H35" s="129">
        <f t="shared" si="0"/>
        <v>2</v>
      </c>
    </row>
    <row r="36" spans="2:8" ht="24.75" customHeight="1" x14ac:dyDescent="0.2">
      <c r="B36" s="130"/>
      <c r="C36" s="72"/>
      <c r="D36" s="80">
        <v>1</v>
      </c>
      <c r="E36" s="128">
        <v>18</v>
      </c>
      <c r="F36" s="128">
        <v>0</v>
      </c>
      <c r="G36" s="128">
        <v>0</v>
      </c>
      <c r="H36" s="129">
        <f t="shared" si="0"/>
        <v>18</v>
      </c>
    </row>
    <row r="37" spans="2:8" ht="24.75" customHeight="1" x14ac:dyDescent="0.2">
      <c r="B37" s="19" t="s">
        <v>38</v>
      </c>
      <c r="C37" s="20"/>
      <c r="D37" s="42"/>
      <c r="E37" s="131">
        <f>SUM(E24:E36)</f>
        <v>410</v>
      </c>
      <c r="F37" s="131">
        <f>SUM(F24:F36)</f>
        <v>46</v>
      </c>
      <c r="G37" s="131">
        <f>SUM(G24:G36)</f>
        <v>0</v>
      </c>
      <c r="H37" s="132">
        <f t="shared" si="0"/>
        <v>456</v>
      </c>
    </row>
    <row r="38" spans="2:8" ht="24.75" customHeight="1" x14ac:dyDescent="0.2">
      <c r="B38" s="71"/>
      <c r="C38" s="82"/>
      <c r="D38" s="74">
        <v>13</v>
      </c>
      <c r="E38" s="128">
        <v>0</v>
      </c>
      <c r="F38" s="128">
        <v>0</v>
      </c>
      <c r="G38" s="128">
        <v>0</v>
      </c>
      <c r="H38" s="129">
        <v>0</v>
      </c>
    </row>
    <row r="39" spans="2:8" ht="24.75" customHeight="1" x14ac:dyDescent="0.2">
      <c r="B39" s="71"/>
      <c r="C39" s="81" t="s">
        <v>21</v>
      </c>
      <c r="D39" s="80">
        <v>12</v>
      </c>
      <c r="E39" s="128">
        <v>0</v>
      </c>
      <c r="F39" s="128">
        <v>0</v>
      </c>
      <c r="G39" s="128">
        <v>0</v>
      </c>
      <c r="H39" s="129">
        <f t="shared" ref="H39:H51" si="1">SUM(E39:G39)</f>
        <v>0</v>
      </c>
    </row>
    <row r="40" spans="2:8" ht="24.75" customHeight="1" x14ac:dyDescent="0.2">
      <c r="B40" s="71" t="s">
        <v>22</v>
      </c>
      <c r="C40" s="72"/>
      <c r="D40" s="80">
        <v>11</v>
      </c>
      <c r="E40" s="128">
        <v>0</v>
      </c>
      <c r="F40" s="128">
        <v>0</v>
      </c>
      <c r="G40" s="128">
        <v>0</v>
      </c>
      <c r="H40" s="129">
        <f t="shared" si="1"/>
        <v>0</v>
      </c>
    </row>
    <row r="41" spans="2:8" ht="24.75" customHeight="1" x14ac:dyDescent="0.2">
      <c r="B41" s="71" t="s">
        <v>26</v>
      </c>
      <c r="C41" s="82"/>
      <c r="D41" s="80">
        <v>10</v>
      </c>
      <c r="E41" s="128">
        <v>0</v>
      </c>
      <c r="F41" s="128">
        <v>0</v>
      </c>
      <c r="G41" s="128">
        <v>0</v>
      </c>
      <c r="H41" s="129">
        <f t="shared" si="1"/>
        <v>0</v>
      </c>
    </row>
    <row r="42" spans="2:8" ht="24.75" customHeight="1" x14ac:dyDescent="0.2">
      <c r="B42" s="71" t="s">
        <v>40</v>
      </c>
      <c r="C42" s="81"/>
      <c r="D42" s="80">
        <v>9</v>
      </c>
      <c r="E42" s="128">
        <v>0</v>
      </c>
      <c r="F42" s="128">
        <v>0</v>
      </c>
      <c r="G42" s="128">
        <v>0</v>
      </c>
      <c r="H42" s="129">
        <f t="shared" si="1"/>
        <v>0</v>
      </c>
    </row>
    <row r="43" spans="2:8" ht="24.75" customHeight="1" x14ac:dyDescent="0.2">
      <c r="B43" s="71" t="s">
        <v>30</v>
      </c>
      <c r="C43" s="81" t="s">
        <v>25</v>
      </c>
      <c r="D43" s="80">
        <v>8</v>
      </c>
      <c r="E43" s="128">
        <v>0</v>
      </c>
      <c r="F43" s="128">
        <v>0</v>
      </c>
      <c r="G43" s="128">
        <v>0</v>
      </c>
      <c r="H43" s="129">
        <f t="shared" si="1"/>
        <v>0</v>
      </c>
    </row>
    <row r="44" spans="2:8" ht="24.75" customHeight="1" x14ac:dyDescent="0.2">
      <c r="B44" s="71" t="s">
        <v>28</v>
      </c>
      <c r="C44" s="81"/>
      <c r="D44" s="80">
        <v>7</v>
      </c>
      <c r="E44" s="128">
        <v>0</v>
      </c>
      <c r="F44" s="128">
        <v>0</v>
      </c>
      <c r="G44" s="128">
        <v>0</v>
      </c>
      <c r="H44" s="129">
        <f t="shared" si="1"/>
        <v>0</v>
      </c>
    </row>
    <row r="45" spans="2:8" ht="24.75" customHeight="1" x14ac:dyDescent="0.2">
      <c r="B45" s="71" t="s">
        <v>30</v>
      </c>
      <c r="C45" s="72"/>
      <c r="D45" s="80">
        <v>6</v>
      </c>
      <c r="E45" s="128">
        <v>0</v>
      </c>
      <c r="F45" s="128">
        <v>0</v>
      </c>
      <c r="G45" s="128">
        <v>0</v>
      </c>
      <c r="H45" s="129">
        <f t="shared" si="1"/>
        <v>0</v>
      </c>
    </row>
    <row r="46" spans="2:8" ht="24.75" customHeight="1" x14ac:dyDescent="0.2">
      <c r="B46" s="71" t="s">
        <v>22</v>
      </c>
      <c r="C46" s="82"/>
      <c r="D46" s="80">
        <v>5</v>
      </c>
      <c r="E46" s="128">
        <v>0</v>
      </c>
      <c r="F46" s="128">
        <v>0</v>
      </c>
      <c r="G46" s="128">
        <v>0</v>
      </c>
      <c r="H46" s="129">
        <f t="shared" si="1"/>
        <v>0</v>
      </c>
    </row>
    <row r="47" spans="2:8" ht="24.75" customHeight="1" x14ac:dyDescent="0.2">
      <c r="B47" s="71" t="s">
        <v>31</v>
      </c>
      <c r="C47" s="81"/>
      <c r="D47" s="80">
        <v>4</v>
      </c>
      <c r="E47" s="128">
        <v>0</v>
      </c>
      <c r="F47" s="128">
        <v>0</v>
      </c>
      <c r="G47" s="128">
        <v>0</v>
      </c>
      <c r="H47" s="129">
        <f t="shared" si="1"/>
        <v>0</v>
      </c>
    </row>
    <row r="48" spans="2:8" ht="24.75" customHeight="1" x14ac:dyDescent="0.2">
      <c r="B48" s="71"/>
      <c r="C48" s="81" t="s">
        <v>22</v>
      </c>
      <c r="D48" s="80">
        <v>3</v>
      </c>
      <c r="E48" s="128">
        <v>0</v>
      </c>
      <c r="F48" s="128">
        <v>0</v>
      </c>
      <c r="G48" s="128">
        <v>0</v>
      </c>
      <c r="H48" s="129">
        <f t="shared" si="1"/>
        <v>0</v>
      </c>
    </row>
    <row r="49" spans="2:8" ht="24.75" customHeight="1" x14ac:dyDescent="0.2">
      <c r="B49" s="71"/>
      <c r="C49" s="81"/>
      <c r="D49" s="80">
        <v>2</v>
      </c>
      <c r="E49" s="128">
        <v>0</v>
      </c>
      <c r="F49" s="128">
        <v>0</v>
      </c>
      <c r="G49" s="128">
        <v>0</v>
      </c>
      <c r="H49" s="129">
        <f t="shared" si="1"/>
        <v>0</v>
      </c>
    </row>
    <row r="50" spans="2:8" ht="24.75" customHeight="1" x14ac:dyDescent="0.2">
      <c r="B50" s="130"/>
      <c r="C50" s="72"/>
      <c r="D50" s="80">
        <v>1</v>
      </c>
      <c r="E50" s="128">
        <v>0</v>
      </c>
      <c r="F50" s="128">
        <v>0</v>
      </c>
      <c r="G50" s="128">
        <v>0</v>
      </c>
      <c r="H50" s="129">
        <f t="shared" si="1"/>
        <v>0</v>
      </c>
    </row>
    <row r="51" spans="2:8" ht="24.75" customHeight="1" x14ac:dyDescent="0.2">
      <c r="B51" s="19" t="s">
        <v>41</v>
      </c>
      <c r="C51" s="20"/>
      <c r="D51" s="20"/>
      <c r="E51" s="133">
        <f>SUM(E38:E50)</f>
        <v>0</v>
      </c>
      <c r="F51" s="133">
        <f>SUM(F38:F50)</f>
        <v>0</v>
      </c>
      <c r="G51" s="133">
        <f>SUM(G38:G50)</f>
        <v>0</v>
      </c>
      <c r="H51" s="134">
        <f t="shared" si="1"/>
        <v>0</v>
      </c>
    </row>
    <row r="52" spans="2:8" ht="24.75" customHeight="1" x14ac:dyDescent="0.2">
      <c r="B52" s="45" t="s">
        <v>55</v>
      </c>
      <c r="C52" s="23"/>
      <c r="D52" s="23"/>
      <c r="E52" s="135">
        <f>E23+E37+E51</f>
        <v>774</v>
      </c>
      <c r="F52" s="135">
        <f>F23+F37+F51</f>
        <v>102</v>
      </c>
      <c r="G52" s="135">
        <f>G23+G37+G51</f>
        <v>0</v>
      </c>
      <c r="H52" s="136">
        <f>H51+H37+H23</f>
        <v>876</v>
      </c>
    </row>
    <row r="53" spans="2:8" ht="19.5" customHeight="1" x14ac:dyDescent="0.2">
      <c r="B53" s="137"/>
      <c r="C53" s="137"/>
      <c r="D53" s="137"/>
      <c r="E53" s="138"/>
      <c r="F53" s="138"/>
      <c r="G53" s="138"/>
      <c r="H53" s="138"/>
    </row>
    <row r="54" spans="2:8" ht="19.5" customHeight="1" x14ac:dyDescent="0.2"/>
    <row r="55" spans="2:8" ht="19.5" customHeight="1" x14ac:dyDescent="0.2"/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 xr:uid="{00000000-0002-0000-0300-000000000000}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 xr:uid="{00000000-0002-0000-0300-000001000000}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Z55"/>
  <sheetViews>
    <sheetView showGridLines="0" view="pageBreakPreview" zoomScale="60" zoomScaleNormal="100" workbookViewId="0"/>
  </sheetViews>
  <sheetFormatPr defaultColWidth="10.7109375" defaultRowHeight="12" x14ac:dyDescent="0.2"/>
  <cols>
    <col min="1" max="1" width="1.7109375" style="149" customWidth="1"/>
    <col min="2" max="2" width="35.7109375" style="149" customWidth="1"/>
    <col min="3" max="3" width="25.7109375" style="149" customWidth="1"/>
    <col min="4" max="4" width="20.7109375" style="149" customWidth="1"/>
    <col min="5" max="5" width="60.7109375" style="149" customWidth="1"/>
    <col min="6" max="6" width="25.7109375" style="149" customWidth="1"/>
    <col min="7" max="11" width="10.7109375" style="149" customWidth="1"/>
    <col min="12" max="16384" width="10.7109375" style="149"/>
  </cols>
  <sheetData>
    <row r="1" spans="1:234" ht="49.5" customHeight="1" x14ac:dyDescent="0.2">
      <c r="A1" s="61"/>
      <c r="B1" s="61" t="s">
        <v>0</v>
      </c>
      <c r="C1" s="61"/>
      <c r="D1" s="61"/>
      <c r="E1" s="61"/>
      <c r="F1" s="61"/>
      <c r="G1" s="61"/>
      <c r="H1" s="61"/>
      <c r="I1" s="61"/>
      <c r="J1" s="6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</row>
    <row r="2" spans="1:234" ht="30" customHeight="1" x14ac:dyDescent="0.2">
      <c r="A2" s="62"/>
      <c r="B2" s="62" t="s">
        <v>1</v>
      </c>
      <c r="C2" s="63" t="s">
        <v>2</v>
      </c>
      <c r="D2" s="62"/>
      <c r="E2" s="62"/>
      <c r="F2" s="62"/>
      <c r="G2" s="62"/>
      <c r="H2" s="62"/>
      <c r="I2" s="62"/>
      <c r="J2" s="6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spans="1:234" ht="30" customHeight="1" x14ac:dyDescent="0.2">
      <c r="A3" s="62"/>
      <c r="B3" s="62" t="s">
        <v>3</v>
      </c>
      <c r="C3" s="64" t="s">
        <v>4</v>
      </c>
      <c r="D3" s="64"/>
      <c r="E3" s="62"/>
      <c r="F3" s="62"/>
      <c r="G3" s="62"/>
      <c r="H3" s="62"/>
      <c r="I3" s="62"/>
      <c r="J3" s="62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spans="1:234" ht="30" customHeight="1" x14ac:dyDescent="0.2">
      <c r="A4" s="62"/>
      <c r="B4" s="62" t="s">
        <v>5</v>
      </c>
      <c r="C4" s="65" t="s">
        <v>6</v>
      </c>
      <c r="D4" s="63">
        <v>2025</v>
      </c>
      <c r="E4" s="62"/>
      <c r="F4" s="62"/>
      <c r="G4" s="62"/>
      <c r="H4" s="62"/>
      <c r="I4" s="62"/>
      <c r="J4" s="62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spans="1:234" ht="49.5" customHeight="1" x14ac:dyDescent="0.2">
      <c r="A5" s="62"/>
      <c r="B5" s="49" t="s">
        <v>7</v>
      </c>
      <c r="C5" s="49"/>
      <c r="D5" s="49"/>
      <c r="E5" s="49"/>
      <c r="F5" s="49"/>
      <c r="G5" s="62"/>
      <c r="H5" s="62"/>
      <c r="I5" s="62"/>
      <c r="J5" s="62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spans="1:234" ht="39.75" customHeight="1" x14ac:dyDescent="0.2">
      <c r="A6" s="62"/>
      <c r="B6" s="63" t="s">
        <v>88</v>
      </c>
      <c r="C6" s="63"/>
      <c r="D6" s="62"/>
      <c r="E6" s="62"/>
      <c r="F6" s="62"/>
      <c r="G6" s="62"/>
      <c r="H6" s="62"/>
      <c r="I6" s="62"/>
      <c r="J6" s="62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pans="1:234" ht="30" customHeight="1" x14ac:dyDescent="0.2">
      <c r="A7" s="67"/>
      <c r="B7" s="28" t="s">
        <v>89</v>
      </c>
      <c r="C7" s="32"/>
      <c r="D7" s="32"/>
      <c r="E7" s="139" t="s">
        <v>90</v>
      </c>
      <c r="F7" s="140" t="s">
        <v>91</v>
      </c>
      <c r="G7" s="67"/>
      <c r="H7" s="67"/>
      <c r="I7" s="67"/>
      <c r="J7" s="6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</row>
    <row r="8" spans="1:234" ht="24.75" customHeight="1" x14ac:dyDescent="0.2">
      <c r="A8" s="67"/>
      <c r="B8" s="30" t="s">
        <v>92</v>
      </c>
      <c r="C8" s="30"/>
      <c r="D8" s="31"/>
      <c r="E8" s="141" t="s">
        <v>93</v>
      </c>
      <c r="F8" s="142">
        <v>5</v>
      </c>
      <c r="G8" s="67"/>
      <c r="H8" s="67"/>
      <c r="I8" s="67"/>
      <c r="J8" s="67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spans="1:234" ht="24.75" customHeight="1" x14ac:dyDescent="0.2">
      <c r="A9" s="67"/>
      <c r="B9" s="26"/>
      <c r="C9" s="26"/>
      <c r="D9" s="29"/>
      <c r="E9" s="141" t="s">
        <v>94</v>
      </c>
      <c r="F9" s="142">
        <v>4</v>
      </c>
      <c r="G9" s="67"/>
      <c r="H9" s="67"/>
      <c r="I9" s="67"/>
      <c r="J9" s="67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spans="1:234" ht="24.75" customHeight="1" x14ac:dyDescent="0.2">
      <c r="A10" s="67"/>
      <c r="B10" s="25" t="s">
        <v>95</v>
      </c>
      <c r="C10" s="25"/>
      <c r="D10" s="11"/>
      <c r="E10" s="143" t="s">
        <v>96</v>
      </c>
      <c r="F10" s="142">
        <v>0</v>
      </c>
      <c r="G10" s="67"/>
      <c r="H10" s="67"/>
      <c r="I10" s="67"/>
      <c r="J10" s="67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spans="1:234" ht="24.75" customHeight="1" x14ac:dyDescent="0.2">
      <c r="A11" s="67"/>
      <c r="B11" s="12"/>
      <c r="C11" s="12"/>
      <c r="D11" s="10"/>
      <c r="E11" s="143" t="s">
        <v>97</v>
      </c>
      <c r="F11" s="142">
        <v>0</v>
      </c>
      <c r="G11" s="67"/>
      <c r="H11" s="67"/>
      <c r="I11" s="67"/>
      <c r="J11" s="67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spans="1:234" ht="24.75" customHeight="1" x14ac:dyDescent="0.2">
      <c r="A12" s="67"/>
      <c r="B12" s="12"/>
      <c r="C12" s="12"/>
      <c r="D12" s="10"/>
      <c r="E12" s="143" t="s">
        <v>98</v>
      </c>
      <c r="F12" s="142">
        <v>0</v>
      </c>
      <c r="G12" s="67"/>
      <c r="H12" s="67"/>
      <c r="I12" s="67"/>
      <c r="J12" s="67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spans="1:234" ht="24.75" customHeight="1" x14ac:dyDescent="0.2">
      <c r="A13" s="67"/>
      <c r="B13" s="39"/>
      <c r="C13" s="39"/>
      <c r="D13" s="38"/>
      <c r="E13" s="143" t="s">
        <v>99</v>
      </c>
      <c r="F13" s="142">
        <v>1</v>
      </c>
      <c r="G13" s="144"/>
      <c r="H13" s="144"/>
      <c r="I13" s="144"/>
      <c r="J13" s="144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spans="1:234" ht="24.75" customHeight="1" x14ac:dyDescent="0.2">
      <c r="A14" s="67"/>
      <c r="B14" s="25" t="s">
        <v>100</v>
      </c>
      <c r="C14" s="25"/>
      <c r="D14" s="11"/>
      <c r="E14" s="143" t="s">
        <v>96</v>
      </c>
      <c r="F14" s="142">
        <v>0</v>
      </c>
      <c r="G14" s="144"/>
      <c r="H14" s="144"/>
      <c r="I14" s="144"/>
      <c r="J14" s="14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  <row r="15" spans="1:234" ht="24.75" customHeight="1" x14ac:dyDescent="0.2">
      <c r="A15" s="67"/>
      <c r="B15" s="12"/>
      <c r="C15" s="12"/>
      <c r="D15" s="10"/>
      <c r="E15" s="143" t="s">
        <v>97</v>
      </c>
      <c r="F15" s="142">
        <v>0</v>
      </c>
      <c r="G15" s="144"/>
      <c r="H15" s="144"/>
      <c r="I15" s="144"/>
      <c r="J15" s="144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</row>
    <row r="16" spans="1:234" ht="24.75" customHeight="1" x14ac:dyDescent="0.2">
      <c r="A16" s="67"/>
      <c r="B16" s="12"/>
      <c r="C16" s="12"/>
      <c r="D16" s="10"/>
      <c r="E16" s="143" t="s">
        <v>98</v>
      </c>
      <c r="F16" s="142">
        <v>0</v>
      </c>
      <c r="G16" s="144"/>
      <c r="H16" s="144"/>
      <c r="I16" s="144"/>
      <c r="J16" s="144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</row>
    <row r="17" spans="1:234" ht="24.75" customHeight="1" x14ac:dyDescent="0.2">
      <c r="A17" s="67"/>
      <c r="B17" s="39"/>
      <c r="C17" s="39"/>
      <c r="D17" s="38"/>
      <c r="E17" s="143" t="s">
        <v>99</v>
      </c>
      <c r="F17" s="142">
        <v>3</v>
      </c>
      <c r="G17" s="67"/>
      <c r="H17" s="67"/>
      <c r="I17" s="67"/>
      <c r="J17" s="6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</row>
    <row r="18" spans="1:234" ht="24.75" customHeight="1" x14ac:dyDescent="0.2">
      <c r="A18" s="67"/>
      <c r="B18" s="13" t="s">
        <v>101</v>
      </c>
      <c r="C18" s="58"/>
      <c r="D18" s="58"/>
      <c r="E18" s="143" t="s">
        <v>99</v>
      </c>
      <c r="F18" s="142">
        <v>0</v>
      </c>
      <c r="G18" s="67"/>
      <c r="H18" s="67"/>
      <c r="I18" s="67"/>
      <c r="J18" s="67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</row>
    <row r="19" spans="1:234" ht="24.75" customHeight="1" x14ac:dyDescent="0.2">
      <c r="A19" s="67"/>
      <c r="B19" s="13" t="s">
        <v>102</v>
      </c>
      <c r="C19" s="58"/>
      <c r="D19" s="58"/>
      <c r="E19" s="143" t="s">
        <v>99</v>
      </c>
      <c r="F19" s="142">
        <v>0</v>
      </c>
      <c r="G19" s="67"/>
      <c r="H19" s="67"/>
      <c r="I19" s="67"/>
      <c r="J19" s="67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</row>
    <row r="20" spans="1:234" ht="24.75" customHeight="1" x14ac:dyDescent="0.2">
      <c r="A20" s="67"/>
      <c r="B20" s="30" t="s">
        <v>103</v>
      </c>
      <c r="C20" s="25"/>
      <c r="D20" s="11"/>
      <c r="E20" s="143" t="s">
        <v>96</v>
      </c>
      <c r="F20" s="142">
        <v>0</v>
      </c>
      <c r="G20" s="67"/>
      <c r="H20" s="67"/>
      <c r="I20" s="67"/>
      <c r="J20" s="67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</row>
    <row r="21" spans="1:234" ht="24.75" customHeight="1" x14ac:dyDescent="0.2">
      <c r="A21" s="67"/>
      <c r="B21" s="12"/>
      <c r="C21" s="12"/>
      <c r="D21" s="10"/>
      <c r="E21" s="143" t="s">
        <v>104</v>
      </c>
      <c r="F21" s="142">
        <v>0</v>
      </c>
      <c r="G21" s="67"/>
      <c r="H21" s="67"/>
      <c r="I21" s="67"/>
      <c r="J21" s="67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</row>
    <row r="22" spans="1:234" ht="24.75" customHeight="1" x14ac:dyDescent="0.2">
      <c r="A22" s="67"/>
      <c r="B22" s="12"/>
      <c r="C22" s="12"/>
      <c r="D22" s="10"/>
      <c r="E22" s="143" t="s">
        <v>105</v>
      </c>
      <c r="F22" s="142">
        <v>0</v>
      </c>
      <c r="G22" s="67"/>
      <c r="H22" s="67"/>
      <c r="I22" s="67"/>
      <c r="J22" s="67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</row>
    <row r="23" spans="1:234" ht="24.75" customHeight="1" x14ac:dyDescent="0.2">
      <c r="A23" s="67"/>
      <c r="B23" s="12"/>
      <c r="C23" s="12"/>
      <c r="D23" s="10"/>
      <c r="E23" s="143" t="s">
        <v>106</v>
      </c>
      <c r="F23" s="142">
        <v>0</v>
      </c>
      <c r="G23" s="67"/>
      <c r="H23" s="67"/>
      <c r="I23" s="67"/>
      <c r="J23" s="67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</row>
    <row r="24" spans="1:234" ht="24.75" customHeight="1" x14ac:dyDescent="0.2">
      <c r="A24" s="67"/>
      <c r="B24" s="12"/>
      <c r="C24" s="12"/>
      <c r="D24" s="10"/>
      <c r="E24" s="143" t="s">
        <v>98</v>
      </c>
      <c r="F24" s="142">
        <v>0</v>
      </c>
      <c r="G24" s="67"/>
      <c r="H24" s="67"/>
      <c r="I24" s="67"/>
      <c r="J24" s="67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</row>
    <row r="25" spans="1:234" ht="24.75" customHeight="1" x14ac:dyDescent="0.2">
      <c r="A25" s="67"/>
      <c r="B25" s="12"/>
      <c r="C25" s="12"/>
      <c r="D25" s="10"/>
      <c r="E25" s="143" t="s">
        <v>99</v>
      </c>
      <c r="F25" s="142">
        <v>6</v>
      </c>
      <c r="G25" s="67"/>
      <c r="H25" s="67"/>
      <c r="I25" s="67"/>
      <c r="J25" s="67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</row>
    <row r="26" spans="1:234" ht="24.75" customHeight="1" x14ac:dyDescent="0.2">
      <c r="A26" s="67"/>
      <c r="B26" s="39"/>
      <c r="C26" s="39"/>
      <c r="D26" s="38"/>
      <c r="E26" s="143" t="s">
        <v>107</v>
      </c>
      <c r="F26" s="142">
        <v>0</v>
      </c>
      <c r="G26" s="67"/>
      <c r="H26" s="67"/>
      <c r="I26" s="67"/>
      <c r="J26" s="67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</row>
    <row r="27" spans="1:234" ht="24.75" customHeight="1" x14ac:dyDescent="0.2">
      <c r="A27" s="67"/>
      <c r="B27" s="30" t="s">
        <v>108</v>
      </c>
      <c r="C27" s="30"/>
      <c r="D27" s="31"/>
      <c r="E27" s="143" t="s">
        <v>105</v>
      </c>
      <c r="F27" s="142">
        <v>0</v>
      </c>
      <c r="G27" s="67"/>
      <c r="H27" s="67"/>
      <c r="I27" s="67"/>
      <c r="J27" s="6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</row>
    <row r="28" spans="1:234" ht="24.75" customHeight="1" x14ac:dyDescent="0.2">
      <c r="A28" s="67"/>
      <c r="B28" s="14"/>
      <c r="C28" s="14"/>
      <c r="D28" s="53"/>
      <c r="E28" s="143" t="s">
        <v>106</v>
      </c>
      <c r="F28" s="142">
        <v>0</v>
      </c>
      <c r="G28" s="67"/>
      <c r="H28" s="67"/>
      <c r="I28" s="67"/>
      <c r="J28" s="67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</row>
    <row r="29" spans="1:234" ht="24.75" customHeight="1" x14ac:dyDescent="0.2">
      <c r="A29" s="67"/>
      <c r="B29" s="14"/>
      <c r="C29" s="14"/>
      <c r="D29" s="53"/>
      <c r="E29" s="143" t="s">
        <v>98</v>
      </c>
      <c r="F29" s="142">
        <v>0</v>
      </c>
      <c r="G29" s="67"/>
      <c r="H29" s="67"/>
      <c r="I29" s="67"/>
      <c r="J29" s="67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</row>
    <row r="30" spans="1:234" ht="24.75" customHeight="1" x14ac:dyDescent="0.2">
      <c r="A30" s="67"/>
      <c r="B30" s="14"/>
      <c r="C30" s="14"/>
      <c r="D30" s="53"/>
      <c r="E30" s="143" t="s">
        <v>99</v>
      </c>
      <c r="F30" s="142">
        <v>0</v>
      </c>
      <c r="G30" s="67"/>
      <c r="H30" s="67"/>
      <c r="I30" s="67"/>
      <c r="J30" s="67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</row>
    <row r="31" spans="1:234" ht="24.75" customHeight="1" x14ac:dyDescent="0.2">
      <c r="A31" s="67"/>
      <c r="B31" s="14"/>
      <c r="C31" s="14"/>
      <c r="D31" s="53"/>
      <c r="E31" s="143" t="s">
        <v>107</v>
      </c>
      <c r="F31" s="142">
        <v>0</v>
      </c>
      <c r="G31" s="67"/>
      <c r="H31" s="67"/>
      <c r="I31" s="67"/>
      <c r="J31" s="67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</row>
    <row r="32" spans="1:234" ht="24.75" customHeight="1" x14ac:dyDescent="0.2">
      <c r="A32" s="67"/>
      <c r="B32" s="18" t="s">
        <v>109</v>
      </c>
      <c r="C32" s="36"/>
      <c r="D32" s="36"/>
      <c r="E32" s="50"/>
      <c r="F32" s="145">
        <f>SUM(F8:F31)</f>
        <v>19</v>
      </c>
      <c r="G32" s="67"/>
      <c r="H32" s="67"/>
      <c r="I32" s="67"/>
      <c r="J32" s="67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</row>
    <row r="33" spans="1:234" ht="24.75" customHeight="1" x14ac:dyDescent="0.2">
      <c r="A33" s="67"/>
      <c r="B33" s="137"/>
      <c r="C33" s="137"/>
      <c r="D33" s="137"/>
      <c r="E33" s="137"/>
      <c r="F33" s="146"/>
      <c r="G33" s="67"/>
      <c r="H33" s="67"/>
      <c r="I33" s="67"/>
      <c r="J33" s="67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</row>
    <row r="34" spans="1:234" ht="39.75" customHeight="1" x14ac:dyDescent="0.2">
      <c r="A34" s="62"/>
      <c r="B34" s="51" t="s">
        <v>110</v>
      </c>
      <c r="C34" s="51"/>
      <c r="D34" s="51"/>
      <c r="E34" s="51"/>
      <c r="F34" s="51"/>
      <c r="G34" s="62"/>
      <c r="H34" s="62"/>
      <c r="I34" s="62"/>
      <c r="J34" s="62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</row>
    <row r="35" spans="1:234" ht="24.75" customHeight="1" x14ac:dyDescent="0.2">
      <c r="A35" s="67"/>
      <c r="B35" s="28" t="s">
        <v>89</v>
      </c>
      <c r="C35" s="32"/>
      <c r="D35" s="32"/>
      <c r="E35" s="139" t="s">
        <v>90</v>
      </c>
      <c r="F35" s="140" t="s">
        <v>91</v>
      </c>
      <c r="G35" s="67"/>
      <c r="H35" s="67"/>
      <c r="I35" s="67"/>
      <c r="J35" s="67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</row>
    <row r="36" spans="1:234" ht="24.75" customHeight="1" x14ac:dyDescent="0.2">
      <c r="A36" s="67"/>
      <c r="B36" s="30" t="s">
        <v>111</v>
      </c>
      <c r="C36" s="25"/>
      <c r="D36" s="11"/>
      <c r="E36" s="141" t="s">
        <v>93</v>
      </c>
      <c r="F36" s="142">
        <v>2</v>
      </c>
      <c r="G36" s="67"/>
      <c r="H36" s="67"/>
      <c r="I36" s="67"/>
      <c r="J36" s="67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</row>
    <row r="37" spans="1:234" ht="24.75" customHeight="1" x14ac:dyDescent="0.2">
      <c r="A37" s="67"/>
      <c r="B37" s="12"/>
      <c r="C37" s="12"/>
      <c r="D37" s="10"/>
      <c r="E37" s="141" t="s">
        <v>94</v>
      </c>
      <c r="F37" s="142">
        <v>1</v>
      </c>
      <c r="G37" s="67"/>
      <c r="H37" s="67"/>
      <c r="I37" s="67"/>
      <c r="J37" s="6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</row>
    <row r="38" spans="1:234" ht="24.75" customHeight="1" x14ac:dyDescent="0.2">
      <c r="A38" s="67"/>
      <c r="B38" s="12"/>
      <c r="C38" s="12"/>
      <c r="D38" s="10"/>
      <c r="E38" s="143" t="s">
        <v>96</v>
      </c>
      <c r="F38" s="142">
        <v>0</v>
      </c>
      <c r="G38" s="67"/>
      <c r="H38" s="67"/>
      <c r="I38" s="67"/>
      <c r="J38" s="67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</row>
    <row r="39" spans="1:234" ht="24.75" customHeight="1" x14ac:dyDescent="0.2">
      <c r="A39" s="67"/>
      <c r="B39" s="12"/>
      <c r="C39" s="12"/>
      <c r="D39" s="10"/>
      <c r="E39" s="143" t="s">
        <v>97</v>
      </c>
      <c r="F39" s="142">
        <v>0</v>
      </c>
      <c r="G39" s="67"/>
      <c r="H39" s="67"/>
      <c r="I39" s="67"/>
      <c r="J39" s="67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</row>
    <row r="40" spans="1:234" ht="24.75" customHeight="1" x14ac:dyDescent="0.2">
      <c r="A40" s="67"/>
      <c r="B40" s="39"/>
      <c r="C40" s="39"/>
      <c r="D40" s="38"/>
      <c r="E40" s="143" t="s">
        <v>98</v>
      </c>
      <c r="F40" s="142">
        <v>0</v>
      </c>
      <c r="G40" s="67"/>
      <c r="H40" s="67"/>
      <c r="I40" s="67"/>
      <c r="J40" s="67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</row>
    <row r="41" spans="1:234" ht="24.75" customHeight="1" x14ac:dyDescent="0.2">
      <c r="A41" s="67"/>
      <c r="B41" s="30" t="s">
        <v>112</v>
      </c>
      <c r="C41" s="25"/>
      <c r="D41" s="11"/>
      <c r="E41" s="143" t="s">
        <v>113</v>
      </c>
      <c r="F41" s="142">
        <v>1</v>
      </c>
      <c r="G41" s="67"/>
      <c r="H41" s="67"/>
      <c r="I41" s="67"/>
      <c r="J41" s="67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</row>
    <row r="42" spans="1:234" ht="24.75" customHeight="1" x14ac:dyDescent="0.2">
      <c r="A42" s="67"/>
      <c r="B42" s="14"/>
      <c r="C42" s="12"/>
      <c r="D42" s="10"/>
      <c r="E42" s="143" t="s">
        <v>114</v>
      </c>
      <c r="F42" s="142">
        <v>1</v>
      </c>
      <c r="G42" s="67"/>
      <c r="H42" s="67"/>
      <c r="I42" s="67"/>
      <c r="J42" s="67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</row>
    <row r="43" spans="1:234" ht="24.75" customHeight="1" x14ac:dyDescent="0.2">
      <c r="A43" s="67"/>
      <c r="B43" s="39"/>
      <c r="C43" s="39"/>
      <c r="D43" s="38"/>
      <c r="E43" s="143" t="s">
        <v>115</v>
      </c>
      <c r="F43" s="142">
        <v>0</v>
      </c>
      <c r="G43" s="67"/>
      <c r="H43" s="67"/>
      <c r="I43" s="67"/>
      <c r="J43" s="67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</row>
    <row r="44" spans="1:234" ht="24.75" customHeight="1" x14ac:dyDescent="0.2">
      <c r="A44" s="67"/>
      <c r="B44" s="30" t="s">
        <v>116</v>
      </c>
      <c r="C44" s="25"/>
      <c r="D44" s="11"/>
      <c r="E44" s="143" t="s">
        <v>117</v>
      </c>
      <c r="F44" s="142">
        <v>0</v>
      </c>
      <c r="G44" s="67"/>
      <c r="H44" s="67"/>
      <c r="I44" s="67"/>
      <c r="J44" s="67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</row>
    <row r="45" spans="1:234" ht="24.75" customHeight="1" x14ac:dyDescent="0.2">
      <c r="A45" s="67"/>
      <c r="B45" s="14"/>
      <c r="C45" s="12"/>
      <c r="D45" s="10"/>
      <c r="E45" s="143" t="s">
        <v>118</v>
      </c>
      <c r="F45" s="142">
        <v>0</v>
      </c>
      <c r="G45" s="67"/>
      <c r="H45" s="67"/>
      <c r="I45" s="67"/>
      <c r="J45" s="67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</row>
    <row r="46" spans="1:234" ht="24.75" customHeight="1" x14ac:dyDescent="0.2">
      <c r="A46" s="67"/>
      <c r="B46" s="39"/>
      <c r="C46" s="39"/>
      <c r="D46" s="38"/>
      <c r="E46" s="143" t="s">
        <v>119</v>
      </c>
      <c r="F46" s="142">
        <v>0</v>
      </c>
      <c r="G46" s="67"/>
      <c r="H46" s="67"/>
      <c r="I46" s="67"/>
      <c r="J46" s="67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</row>
    <row r="47" spans="1:234" ht="24.75" customHeight="1" x14ac:dyDescent="0.2">
      <c r="A47" s="67"/>
      <c r="B47" s="30" t="s">
        <v>120</v>
      </c>
      <c r="C47" s="25"/>
      <c r="D47" s="11"/>
      <c r="E47" s="143" t="s">
        <v>121</v>
      </c>
      <c r="F47" s="142">
        <v>0</v>
      </c>
      <c r="G47" s="67"/>
      <c r="H47" s="67"/>
      <c r="I47" s="67"/>
      <c r="J47" s="6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</row>
    <row r="48" spans="1:234" ht="24.75" customHeight="1" x14ac:dyDescent="0.2">
      <c r="A48" s="67"/>
      <c r="B48" s="39"/>
      <c r="C48" s="39"/>
      <c r="D48" s="38"/>
      <c r="E48" s="143" t="s">
        <v>122</v>
      </c>
      <c r="F48" s="142">
        <v>0</v>
      </c>
      <c r="G48" s="67"/>
      <c r="H48" s="67"/>
      <c r="I48" s="67"/>
      <c r="J48" s="67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</row>
    <row r="49" spans="1:234" ht="24.75" customHeight="1" x14ac:dyDescent="0.2">
      <c r="A49" s="67"/>
      <c r="B49" s="48" t="s">
        <v>123</v>
      </c>
      <c r="C49" s="41"/>
      <c r="D49" s="41"/>
      <c r="E49" s="41"/>
      <c r="F49" s="147">
        <f>SUM(F36:F48)</f>
        <v>5</v>
      </c>
      <c r="G49" s="67"/>
      <c r="H49" s="67"/>
      <c r="I49" s="67"/>
      <c r="J49" s="67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</row>
    <row r="50" spans="1:234" ht="24.75" customHeight="1" x14ac:dyDescent="0.2">
      <c r="A50" s="67"/>
      <c r="B50" s="45" t="s">
        <v>124</v>
      </c>
      <c r="C50" s="23"/>
      <c r="D50" s="23"/>
      <c r="E50" s="23"/>
      <c r="F50" s="148">
        <f>F49+F32</f>
        <v>24</v>
      </c>
      <c r="G50" s="67"/>
      <c r="H50" s="67"/>
      <c r="I50" s="67"/>
      <c r="J50" s="67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</row>
    <row r="51" spans="1:234" ht="24.75" customHeight="1" x14ac:dyDescent="0.2">
      <c r="A51" s="67"/>
      <c r="B51" s="84" t="s">
        <v>125</v>
      </c>
      <c r="C51" s="67"/>
      <c r="D51" s="67"/>
      <c r="E51" s="67"/>
      <c r="F51" s="67"/>
      <c r="G51" s="67"/>
      <c r="H51" s="67"/>
      <c r="I51" s="67"/>
      <c r="J51" s="67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</row>
    <row r="52" spans="1:234" ht="33.75" customHeight="1" x14ac:dyDescent="0.2">
      <c r="A52" s="67"/>
      <c r="B52" s="52" t="s">
        <v>126</v>
      </c>
      <c r="C52" s="52"/>
      <c r="D52" s="52"/>
      <c r="E52" s="52"/>
      <c r="F52" s="52"/>
      <c r="G52" s="67"/>
      <c r="H52" s="67"/>
      <c r="I52" s="67"/>
      <c r="J52" s="67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</row>
    <row r="53" spans="1:234" ht="19.5" customHeight="1" x14ac:dyDescent="0.2">
      <c r="A53" s="67"/>
      <c r="B53" s="67"/>
      <c r="C53" s="67"/>
      <c r="D53" s="67"/>
      <c r="E53" s="67"/>
      <c r="F53" s="67"/>
      <c r="G53" s="67"/>
      <c r="H53" s="67"/>
      <c r="I53" s="67"/>
      <c r="J53" s="67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</row>
    <row r="54" spans="1:234" ht="19.5" customHeight="1" x14ac:dyDescent="0.2">
      <c r="A54" s="67"/>
      <c r="B54" s="67"/>
      <c r="C54" s="67"/>
      <c r="D54" s="67"/>
      <c r="E54" s="67"/>
      <c r="F54" s="67"/>
      <c r="G54" s="67"/>
      <c r="H54" s="67"/>
      <c r="I54" s="67"/>
      <c r="J54" s="67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</row>
    <row r="55" spans="1:234" ht="19.5" customHeight="1" x14ac:dyDescent="0.2">
      <c r="A55" s="67"/>
      <c r="B55" s="67"/>
      <c r="C55" s="67"/>
      <c r="D55" s="67"/>
      <c r="E55" s="67"/>
      <c r="F55" s="67"/>
      <c r="G55" s="67"/>
      <c r="H55" s="67"/>
      <c r="I55" s="67"/>
      <c r="J55" s="67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dataValidations count="1">
    <dataValidation type="whole" operator="greaterThanOrEqual" allowBlank="1" showInputMessage="1" showErrorMessage="1" sqref="F35:F47" xr:uid="{00000000-0002-0000-04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fitToWidth="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J25"/>
  <sheetViews>
    <sheetView showGridLines="0" view="pageBreakPreview" zoomScale="60" zoomScaleNormal="100" workbookViewId="0"/>
  </sheetViews>
  <sheetFormatPr defaultColWidth="10.7109375" defaultRowHeight="15" x14ac:dyDescent="0.2"/>
  <cols>
    <col min="1" max="1" width="2.5703125" style="67" customWidth="1"/>
    <col min="2" max="2" width="40.7109375" style="67" customWidth="1"/>
    <col min="3" max="3" width="35.7109375" style="67" customWidth="1"/>
    <col min="4" max="10" width="20.7109375" style="67" customWidth="1"/>
    <col min="11" max="11" width="10.7109375" style="67" customWidth="1"/>
    <col min="12" max="16384" width="10.7109375" style="67"/>
  </cols>
  <sheetData>
    <row r="1" spans="2:10" s="150" customFormat="1" ht="49.5" customHeight="1" x14ac:dyDescent="0.2">
      <c r="B1" s="61" t="s">
        <v>0</v>
      </c>
    </row>
    <row r="2" spans="2:10" s="62" customFormat="1" ht="30" customHeight="1" x14ac:dyDescent="0.2">
      <c r="B2" s="62" t="s">
        <v>1</v>
      </c>
      <c r="C2" s="63" t="s">
        <v>2</v>
      </c>
      <c r="D2" s="151"/>
    </row>
    <row r="3" spans="2:10" s="62" customFormat="1" ht="30" customHeight="1" x14ac:dyDescent="0.2">
      <c r="B3" s="62" t="s">
        <v>3</v>
      </c>
      <c r="C3" s="65" t="s">
        <v>4</v>
      </c>
    </row>
    <row r="4" spans="2:10" s="62" customFormat="1" ht="30" customHeight="1" x14ac:dyDescent="0.2">
      <c r="B4" s="62" t="s">
        <v>5</v>
      </c>
      <c r="C4" s="151" t="s">
        <v>6</v>
      </c>
      <c r="D4" s="152" t="s">
        <v>127</v>
      </c>
    </row>
    <row r="5" spans="2:10" s="114" customFormat="1" ht="39.75" customHeight="1" x14ac:dyDescent="0.3">
      <c r="B5" s="8" t="s">
        <v>7</v>
      </c>
      <c r="C5" s="8"/>
      <c r="D5" s="8"/>
      <c r="E5" s="8"/>
      <c r="F5" s="8"/>
      <c r="G5" s="8"/>
      <c r="H5" s="8"/>
      <c r="I5" s="8"/>
      <c r="J5" s="8"/>
    </row>
    <row r="6" spans="2:10" s="62" customFormat="1" ht="19.5" customHeight="1" x14ac:dyDescent="0.2">
      <c r="B6" s="66"/>
      <c r="C6" s="66"/>
      <c r="D6" s="66"/>
      <c r="E6" s="66"/>
      <c r="F6" s="66"/>
      <c r="G6" s="66"/>
      <c r="H6" s="66"/>
      <c r="I6" s="66"/>
      <c r="J6" s="66"/>
    </row>
    <row r="7" spans="2:10" s="62" customFormat="1" ht="39.75" customHeight="1" x14ac:dyDescent="0.2">
      <c r="B7" s="63" t="s">
        <v>128</v>
      </c>
    </row>
    <row r="8" spans="2:10" ht="39.75" customHeight="1" x14ac:dyDescent="0.2">
      <c r="B8" s="4" t="s">
        <v>129</v>
      </c>
      <c r="C8" s="1"/>
      <c r="D8" s="1" t="s">
        <v>91</v>
      </c>
      <c r="E8" s="1"/>
      <c r="F8" s="1"/>
      <c r="G8" s="1"/>
      <c r="H8" s="1"/>
      <c r="I8" s="1"/>
      <c r="J8" s="40"/>
    </row>
    <row r="9" spans="2:10" ht="30" customHeight="1" x14ac:dyDescent="0.2">
      <c r="B9" s="2" t="s">
        <v>130</v>
      </c>
      <c r="C9" s="17" t="s">
        <v>131</v>
      </c>
      <c r="D9" s="17" t="s">
        <v>132</v>
      </c>
      <c r="E9" s="17" t="s">
        <v>133</v>
      </c>
      <c r="F9" s="17" t="s">
        <v>134</v>
      </c>
      <c r="G9" s="17" t="s">
        <v>135</v>
      </c>
      <c r="H9" s="17" t="s">
        <v>136</v>
      </c>
      <c r="I9" s="17"/>
      <c r="J9" s="16"/>
    </row>
    <row r="10" spans="2:10" ht="30" customHeight="1" x14ac:dyDescent="0.2">
      <c r="B10" s="55"/>
      <c r="C10" s="57"/>
      <c r="D10" s="57"/>
      <c r="E10" s="57"/>
      <c r="F10" s="57"/>
      <c r="G10" s="57"/>
      <c r="H10" s="153" t="s">
        <v>137</v>
      </c>
      <c r="I10" s="153" t="s">
        <v>138</v>
      </c>
      <c r="J10" s="154" t="s">
        <v>14</v>
      </c>
    </row>
    <row r="11" spans="2:10" ht="34.5" customHeight="1" x14ac:dyDescent="0.2">
      <c r="B11" s="155" t="s">
        <v>139</v>
      </c>
      <c r="C11" s="155" t="s">
        <v>4</v>
      </c>
      <c r="D11" s="156">
        <v>911</v>
      </c>
      <c r="E11" s="156">
        <v>163</v>
      </c>
      <c r="F11" s="156">
        <v>0</v>
      </c>
      <c r="G11" s="157">
        <v>0</v>
      </c>
      <c r="H11" s="156">
        <v>1221</v>
      </c>
      <c r="I11" s="156">
        <v>2069</v>
      </c>
      <c r="J11" s="158">
        <f>H11+I11</f>
        <v>3290</v>
      </c>
    </row>
    <row r="12" spans="2:10" ht="34.5" customHeight="1" x14ac:dyDescent="0.2">
      <c r="B12" s="6" t="s">
        <v>14</v>
      </c>
      <c r="C12" s="5"/>
      <c r="D12" s="160">
        <f t="shared" ref="D12:J12" si="0">SUM(D11:D11)</f>
        <v>911</v>
      </c>
      <c r="E12" s="160">
        <f t="shared" si="0"/>
        <v>163</v>
      </c>
      <c r="F12" s="160">
        <f t="shared" si="0"/>
        <v>0</v>
      </c>
      <c r="G12" s="160">
        <f t="shared" si="0"/>
        <v>0</v>
      </c>
      <c r="H12" s="160">
        <f t="shared" si="0"/>
        <v>1221</v>
      </c>
      <c r="I12" s="160">
        <f t="shared" si="0"/>
        <v>2069</v>
      </c>
      <c r="J12" s="161">
        <f t="shared" si="0"/>
        <v>3290</v>
      </c>
    </row>
    <row r="13" spans="2:10" ht="30" customHeight="1" x14ac:dyDescent="0.2">
      <c r="B13" s="54"/>
      <c r="C13" s="54"/>
      <c r="D13" s="54"/>
      <c r="E13" s="54"/>
      <c r="F13" s="54"/>
      <c r="G13" s="54"/>
      <c r="H13" s="54"/>
      <c r="I13" s="54"/>
      <c r="J13" s="54"/>
    </row>
    <row r="14" spans="2:10" ht="30" customHeight="1" x14ac:dyDescent="0.3">
      <c r="B14" s="3" t="s">
        <v>140</v>
      </c>
      <c r="C14" s="3"/>
      <c r="D14" s="3"/>
      <c r="E14" s="3"/>
      <c r="F14" s="3"/>
      <c r="G14" s="3"/>
      <c r="H14" s="3"/>
      <c r="I14" s="3"/>
      <c r="J14" s="3"/>
    </row>
    <row r="15" spans="2:10" ht="39.75" customHeight="1" x14ac:dyDescent="0.2">
      <c r="B15" s="35" t="s">
        <v>141</v>
      </c>
      <c r="C15" s="15"/>
      <c r="D15" s="159" t="s">
        <v>142</v>
      </c>
      <c r="E15" s="15" t="s">
        <v>143</v>
      </c>
      <c r="F15" s="15"/>
      <c r="G15" s="15"/>
      <c r="H15" s="15"/>
      <c r="I15" s="15"/>
      <c r="J15" s="37"/>
    </row>
    <row r="16" spans="2:10" ht="34.5" customHeight="1" x14ac:dyDescent="0.2">
      <c r="B16" s="7" t="s">
        <v>144</v>
      </c>
      <c r="C16" s="9"/>
      <c r="D16" s="162">
        <v>1784.42</v>
      </c>
      <c r="E16" s="163"/>
      <c r="F16" s="164" t="s">
        <v>145</v>
      </c>
      <c r="G16" s="164"/>
      <c r="H16" s="164"/>
      <c r="I16" s="164"/>
      <c r="J16" s="164"/>
    </row>
    <row r="17" spans="2:10" ht="34.5" customHeight="1" x14ac:dyDescent="0.2">
      <c r="B17" s="7" t="s">
        <v>146</v>
      </c>
      <c r="C17" s="9"/>
      <c r="D17" s="162">
        <v>1235.77</v>
      </c>
      <c r="E17" s="163"/>
      <c r="F17" s="164" t="s">
        <v>147</v>
      </c>
      <c r="G17" s="164"/>
      <c r="H17" s="164"/>
      <c r="I17" s="164"/>
      <c r="J17" s="164"/>
    </row>
    <row r="18" spans="2:10" ht="34.5" customHeight="1" x14ac:dyDescent="0.2">
      <c r="B18" s="7" t="s">
        <v>148</v>
      </c>
      <c r="C18" s="9"/>
      <c r="D18" s="162"/>
      <c r="E18" s="163"/>
      <c r="F18" s="164" t="s">
        <v>149</v>
      </c>
      <c r="G18" s="164"/>
      <c r="H18" s="164"/>
      <c r="I18" s="164"/>
      <c r="J18" s="164"/>
    </row>
    <row r="19" spans="2:10" ht="34.5" customHeight="1" x14ac:dyDescent="0.2">
      <c r="B19" s="7" t="s">
        <v>150</v>
      </c>
      <c r="C19" s="9"/>
      <c r="D19" s="162" t="s">
        <v>151</v>
      </c>
      <c r="E19" s="163"/>
      <c r="F19" s="164" t="s">
        <v>152</v>
      </c>
      <c r="G19" s="164"/>
      <c r="H19" s="164"/>
      <c r="I19" s="164"/>
      <c r="J19" s="164"/>
    </row>
    <row r="20" spans="2:10" ht="34.5" customHeight="1" x14ac:dyDescent="0.2">
      <c r="B20" s="7" t="s">
        <v>153</v>
      </c>
      <c r="C20" s="9"/>
      <c r="D20" s="162">
        <v>687.9</v>
      </c>
      <c r="E20" s="163"/>
      <c r="F20" s="164" t="s">
        <v>149</v>
      </c>
      <c r="G20" s="164"/>
      <c r="H20" s="164"/>
      <c r="I20" s="164"/>
      <c r="J20" s="164"/>
    </row>
    <row r="21" spans="2:10" ht="19.5" customHeight="1" x14ac:dyDescent="0.2">
      <c r="B21" s="165" t="s">
        <v>65</v>
      </c>
      <c r="C21" s="166"/>
      <c r="D21" s="166"/>
      <c r="E21" s="167"/>
      <c r="F21" s="167"/>
      <c r="G21" s="167"/>
      <c r="H21" s="167"/>
      <c r="I21" s="167"/>
      <c r="J21" s="167"/>
    </row>
    <row r="22" spans="2:10" ht="33.75" customHeight="1" x14ac:dyDescent="0.2">
      <c r="B22" s="52" t="s">
        <v>154</v>
      </c>
      <c r="C22" s="52"/>
      <c r="D22" s="52"/>
      <c r="E22" s="52"/>
      <c r="F22" s="52"/>
      <c r="G22" s="52"/>
      <c r="H22" s="52"/>
      <c r="I22" s="52"/>
      <c r="J22" s="52"/>
    </row>
    <row r="23" spans="2:10" ht="19.5" customHeight="1" x14ac:dyDescent="0.2"/>
    <row r="24" spans="2:10" ht="19.5" customHeight="1" x14ac:dyDescent="0.2">
      <c r="H24" s="168"/>
    </row>
    <row r="25" spans="2:10" ht="19.5" customHeight="1" x14ac:dyDescent="0.2"/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 xr:uid="{00000000-0002-0000-0500-000000000000}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ANEXO IV-A</vt:lpstr>
      <vt:lpstr>ANEXO IV-B</vt:lpstr>
      <vt:lpstr>ANEXO IV-C</vt:lpstr>
      <vt:lpstr>ANEXO IV-D</vt:lpstr>
      <vt:lpstr>ANEXO-IV-G</vt:lpstr>
      <vt:lpstr>Anexo IV-H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Luiz Fernando Santiago De Sousa</cp:lastModifiedBy>
  <dcterms:created xsi:type="dcterms:W3CDTF">2026-01-13T20:49:27Z</dcterms:created>
  <dcterms:modified xsi:type="dcterms:W3CDTF">2026-01-15T17:19:20Z</dcterms:modified>
</cp:coreProperties>
</file>